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<sst xmlns="http://schemas.openxmlformats.org/spreadsheetml/2006/main" count="241" uniqueCount="198">
  <si>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</si>
  <si>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</si>
  <si>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</si>
  <si>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</si>
  <si>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</si>
  <si>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</si>
  <si>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</si>
  <si>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</si>
  <si>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</si>
  <si>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</si>
  <si>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</si>
  <si>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</si>
  <si>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</si>
  <si>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</si>
  <si>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</si>
  <si>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</si>
  <si>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</si>
  <si>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</si>
  <si>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</si>
  <si>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</si>
  <si>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</si>
  <si>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</si>
  <si>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</si>
  <si>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</si>
  <si>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</si>
  <si>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</si>
  <si>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</si>
  <si>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</si>
  <si>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</si>
  <si>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</si>
  <si>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</si>
  <si>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</si>
  <si>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</si>
  <si>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</si>
  <si>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</si>
  <si>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</si>
  <si>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</si>
  <si>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</si>
  <si>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</si>
  <si>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</si>
  <si>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</si>
  <si>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</si>
  <si>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</si>
  <si>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</si>
  <si>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</si>
  <si>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</si>
  <si>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</si>
  <si>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</si>
  <si>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</si>
  <si>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</si>
  <si>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</si>
  <si>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</si>
  <si>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</si>
  <si>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</si>
  <si>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</si>
  <si>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</si>
  <si>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</si>
  <si>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</si>
  <si>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</si>
  <si>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</si>
  <si>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</si>
  <si>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</si>
  <si>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</si>
  <si>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</si>
  <si>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</si>
  <si>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</si>
  <si>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</si>
  <si>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</si>
  <si>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</si>
  <si>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</si>
  <si>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</si>
  <si>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</si>
  <si>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</si>
  <si>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</si>
  <si>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</si>
  <si>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</si>
  <si>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</si>
  <si>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</si>
  <si>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</si>
  <si>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</si>
  <si>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</si>
  <si>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</si>
  <si>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</si>
  <si>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</si>
  <si>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</si>
  <si>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</si>
  <si>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</si>
  <si>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</si>
  <si>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</si>
  <si>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</si>
  <si>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</si>
  <si>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</si>
  <si>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</si>
  <si>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</si>
  <si>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</si>
  <si>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</si>
  <si>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</si>
  <si>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</si>
  <si>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</si>
  <si>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</si>
  <si>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</si>
  <si>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</si>
  <si>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</si>
  <si>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</si>
  <si>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</si>
  <si>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</si>
  <si>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</si>
  <si>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</si>
  <si>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</si>
  <si>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</si>
  <si>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</si>
  <si>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</si>
  <si>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</si>
  <si>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</si>
  <si>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</si>
  <si>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</si>
  <si>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</si>
  <si>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</si>
  <si>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</si>
  <si>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</si>
  <si>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</si>
  <si>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</si>
  <si>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</si>
  <si>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</si>
  <si>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</si>
  <si>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</si>
  <si>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</si>
  <si>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</si>
  <si>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</si>
  <si>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</si>
  <si>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</si>
  <si>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</si>
  <si>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</si>
  <si>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</si>
  <si>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</si>
  <si>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</si>
  <si>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</si>
  <si>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</si>
  <si>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</si>
  <si>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</si>
  <si>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</si>
  <si>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</si>
  <si>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</si>
  <si>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</si>
  <si>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</si>
  <si>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</si>
  <si>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</si>
  <si>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</si>
  <si>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</si>
  <si>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</si>
  <si>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</si>
  <si>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</si>
  <si>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</si>
  <si>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</si>
  <si>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</si>
  <si>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</si>
  <si>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</si>
  <si>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</si>
  <si>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</si>
  <si>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</si>
  <si>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</si>
  <si>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</si>
  <si>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</si>
  <si>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</si>
  <si>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</si>
  <si>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</si>
  <si>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</si>
  <si>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</si>
  <si>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</si>
  <si>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</si>
  <si>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</si>
  <si>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</si>
  <si>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</si>
  <si>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</si>
  <si>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</si>
  <si>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</si>
  <si>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</si>
  <si>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</si>
  <si>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</si>
  <si>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</si>
  <si>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</si>
  <si>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</si>
  <si>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</si>
  <si>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</si>
  <si>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</si>
  <si>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</si>
  <si>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</si>
  <si>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</si>
  <si>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</si>
  <si>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</si>
  <si>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</si>
  <si>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</si>
  <si>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</si>
  <si>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</si>
  <si>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</si>
  <si>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</si>
  <si>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Шилина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</si>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</sst>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1193.6</v>
      </c>
      <c r="D7" s="38">
        <v>402.1</v>
      </c>
      <c r="E7" s="38">
        <f>C7+D7</f>
        <v>1595.6999999999998</v>
      </c>
      <c r="F7" s="39">
        <v>3</v>
      </c>
      <c r="G7" s="21">
        <f>H7+R7</f>
        <v>15.17</v>
      </c>
      <c r="H7" s="3">
        <f>SUM(I7:Q7)</f>
        <v>6.6899999999999995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2.53</v>
      </c>
      <c r="R7" s="3">
        <f>SUM(S7:T7)</f>
        <v>8.48</v>
      </c>
      <c r="S7" s="40">
        <v>4.31</v>
      </c>
      <c r="T7" s="40">
        <v>4.17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15.54</v>
      </c>
      <c r="H8" s="32">
        <f>SUM(I8:Q8)</f>
        <v>6.859999999999999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2.59</v>
      </c>
      <c r="R8" s="3">
        <f>SUM(S8:T8)</f>
        <v>8.68</v>
      </c>
      <c r="S8" s="40">
        <v>4.41</v>
      </c>
      <c r="T8" s="40">
        <v>4.27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129730.41</v>
      </c>
      <c r="I9" s="33">
        <f>ROUND($E$7*I7*6+$E$7*I8*6,2)</f>
        <v>38392.54</v>
      </c>
      <c r="J9" s="33">
        <f>ROUND($E$7*J7*6+$E$7*J8*6,2)</f>
        <v>31977.83</v>
      </c>
      <c r="K9" s="33">
        <f>ROUND($E$7*K7*6+$E$7*K8*6,2)</f>
        <v>0</v>
      </c>
      <c r="L9" s="33">
        <f>ROUND($E$7*L7*6+$E$7*L8*6,2)</f>
        <v>5648.78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4691.36</v>
      </c>
      <c r="Q9" s="33">
        <f>ROUND($E$7*Q7*6+$E$7*Q8*6,2)</f>
        <v>49019.9</v>
      </c>
      <c r="R9" s="31">
        <f>S9+T9</f>
        <v>164293.27000000002</v>
      </c>
      <c r="S9" s="33">
        <f>ROUND($E$7*S7*6+$E$7*S8*6,2)</f>
        <v>83487.02</v>
      </c>
      <c r="T9" s="33">
        <f>ROUND($E$7*T7*6+$E$7*T8*6,2)</f>
        <v>80806.25</v>
      </c>
      <c r="U9" s="31">
        <f>H9+R9</f>
        <v>294023.68000000005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2016-08-09T02:47:09Z</dcterms:modified>
  <cp:category/>
  <cp:version/>
  <cp:contentType/>
  <cp:contentStatus/>
</cp:coreProperties>
</file>