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1.2019" sheetId="1" r:id="rId1"/>
  </sheets>
  <definedNames/>
  <calcPr fullCalcOnLoad="1"/>
</workbook>
</file>

<file path=xl/sharedStrings.xml><?xml version="1.0" encoding="utf-8"?>
<sst xmlns="http://schemas.openxmlformats.org/spreadsheetml/2006/main" count="343" uniqueCount="174">
  <si>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</si>
  <si>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</si>
  <si>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</si>
  <si>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 двухэтажных зданий без центрального отопления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</si>
  <si>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</si>
  <si>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</si>
  <si>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</si>
  <si>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</si>
  <si>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</si>
  <si>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</si>
  <si>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</si>
  <si>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</si>
  <si>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0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</si>
  <si>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</si>
  <si>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</si>
  <si>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</si>
  <si>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</si>
  <si>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</si>
  <si>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</si>
  <si>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</si>
  <si>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</si>
  <si>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</si>
  <si>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 xml:space="preserve">сумма оплаты  граждан в месяц </t>
  </si>
  <si>
    <t xml:space="preserve">цены и тарифы </t>
  </si>
  <si>
    <t>1.1 Содержание жилья</t>
  </si>
  <si>
    <t>1.1.1. Содержание придомовых  территорий</t>
  </si>
  <si>
    <t xml:space="preserve">1.1.2.Уборка лестничных клеток </t>
  </si>
  <si>
    <r>
      <t xml:space="preserve">1.1.3.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</si>
  <si>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r>
      <t>1.1.3. 1.</t>
    </r>
    <r>
      <rPr>
        <sz val="10"/>
        <rFont val="Times New Roman"/>
        <family val="1"/>
      </rPr>
      <t>Уборка лестничных клеток двухэтажных зданий по ул.Амбулаторная,12; ул.Лесной городок,27,28; ул.Рубинштейна,7</t>
    </r>
  </si>
  <si>
    <t>1.1.4.Содержание дежурных</t>
  </si>
  <si>
    <t>1.1.5.Проведение дератизации и дезинсекции</t>
  </si>
  <si>
    <t>1.1.6.Содержание мусоропровода</t>
  </si>
  <si>
    <t>1.1.7.Пользование помойной ямой и общим туалетом</t>
  </si>
  <si>
    <t>1.1.8.Пользование выгребной ямой</t>
  </si>
  <si>
    <t>1.1.9.Дворовое благоустройство</t>
  </si>
  <si>
    <t>1.1.10 .Техническое и аварийное обслуживание внутридомового оборудования</t>
  </si>
  <si>
    <t>1.2.Ремонт жилья</t>
  </si>
  <si>
    <t>4.1.2.ООО"Технотрейд"</t>
  </si>
  <si>
    <t>2.2.Ремонт внутридомового оборудования</t>
  </si>
  <si>
    <t>5.1.Отопление для граждан, проживающих в ж/фонде, где поставщками т/энергии являются:</t>
  </si>
  <si>
    <t xml:space="preserve">5.1.2.ООО"Технотрейд" </t>
  </si>
  <si>
    <t xml:space="preserve">5.2.1.ООО "Водоканал" </t>
  </si>
  <si>
    <t>6.1.2 ООО"Технотрейд"</t>
  </si>
  <si>
    <t>с коэфф. 0,75</t>
  </si>
  <si>
    <t>м2 с коэфф. 0,75</t>
  </si>
  <si>
    <t>4.1.1.2.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</si>
  <si>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</si>
  <si>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4.1.2.1.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</si>
  <si>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</si>
  <si>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</si>
  <si>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4.1.2.4. Для многоквартирных домов, где установлены общедомовые приборы учета</t>
  </si>
  <si>
    <t>5.1.1.2.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</si>
  <si>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</si>
  <si>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5.1.1.5. Для ул.Аккумуляторная 7,9 строительным объемом менее 5000 куб.м</t>
  </si>
  <si>
    <t>5.1.2.1.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</si>
  <si>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</si>
  <si>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</si>
  <si>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5.1.2.4.  Для многоквартирных домов, где установлены общедомовые приборы учета</t>
  </si>
  <si>
    <t>6.1.2.1.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</si>
  <si>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6.1.2.2.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</si>
  <si>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6.1.2.3.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</si>
  <si>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6.1.2.4. Для многоквартирных домов, где установлены общедомовые приборы учета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</si>
  <si>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</si>
  <si>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</si>
  <si>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</si>
  <si>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</si>
  <si>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</si>
  <si>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</si>
  <si>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</si>
  <si>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>для многоквартирных домов, введенных в эксплуатацию с 2012 года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</si>
  <si>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</si>
  <si>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</si>
  <si>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для многоквартирных домов, введенных в эксплуатацию с 2012 года,оборудованных узлом погодного регулирования</t>
  </si>
  <si>
    <t>4.1.2.1.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</si>
  <si>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</si>
  <si>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 xml:space="preserve">4.1.2.ГАУЗ КО ОКЦОЗШ                     </t>
  </si>
  <si>
    <t>4.1.3 ООО"Технотрейд"</t>
  </si>
  <si>
    <t>4.1.3.1.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</si>
  <si>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</si>
  <si>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</si>
  <si>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4.1.3.4 Для многоквартирных домов, где установлены общедомовые приборы учета</t>
  </si>
  <si>
    <t>5.1.3 ООО"Технотрейд"</t>
  </si>
  <si>
    <t>5.1.3.1.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</si>
  <si>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</si>
  <si>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</si>
  <si>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5.1.3.4 Для многоквартирных домов, где установлены общедомовые приборы учета</t>
  </si>
  <si>
    <t>5.5. Энергоснабжение в домах ,оборудованных стационарными электроплитами и (или) электроотопительными установками</t>
  </si>
  <si>
    <t>кВтч</t>
  </si>
  <si>
    <t>1.Размер платы  за услуги по содержанию и ремонту жилья</t>
  </si>
  <si>
    <t>с полотенцесушителями</t>
  </si>
  <si>
    <t>без полотенцесушителей</t>
  </si>
  <si>
    <r>
      <t>м</t>
    </r>
    <r>
      <rPr>
        <vertAlign val="superscript"/>
        <sz val="10"/>
        <rFont val="Times New Roman"/>
        <family val="1"/>
      </rPr>
      <t>3</t>
    </r>
  </si>
  <si>
    <t>5.2.Горячее водоснабжение (с неизолированными стояками) для граждан, проживающих в ж/фонде, где поставщиками горячей воды являются:</t>
  </si>
  <si>
    <t>1.2.1 .Ремонт конструктивных элементов здания</t>
  </si>
  <si>
    <t>1.3.Содержание и ремонт лифтов</t>
  </si>
  <si>
    <t>2.1.в домах с центральным отоплением в том числе</t>
  </si>
  <si>
    <t>2.1.1. по вывозу ТКО</t>
  </si>
  <si>
    <t>2.1.2. по захоронению ТКО</t>
  </si>
  <si>
    <t>2.2. в домах без центрального отопления в том числе</t>
  </si>
  <si>
    <t>2.2.1. по вывозу ТКО</t>
  </si>
  <si>
    <t>2.2.2. по захоронению ТКО</t>
  </si>
  <si>
    <t>3.Размер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в пределах социальной нормы площади жилья с учетом мер социальной поддержки</t>
  </si>
  <si>
    <t>3.1. Отопление для граждан, проживающих в ж/фонде, где поставщиками т/энергией  являются:</t>
  </si>
  <si>
    <t>3.1.1 ООО"Водоканал"</t>
  </si>
  <si>
    <t>3.1.1.1.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</si>
  <si>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</si>
  <si>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</si>
  <si>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3.1.1.4 Для многоквартирных домов, где установлены общедомовые приборы учета</t>
  </si>
  <si>
    <t>3.1.1.5 Для ул.Аккумуляторная 7,9 строительным объемом менее 5000 куб.м</t>
  </si>
  <si>
    <t xml:space="preserve">3.1.2.ГАУЗ КО ОКЦОЗШ                     </t>
  </si>
  <si>
    <t>3.1.2.1.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</si>
  <si>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3.1.2.2. Для многоквартирных домов, где установлены общедомовые приборы учета</t>
  </si>
  <si>
    <t>3.1.3 ООО"Технотрейд"</t>
  </si>
  <si>
    <t>3.1.3.1.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</si>
  <si>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</si>
  <si>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</si>
  <si>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3.1.3.4 Для многоквартирных домов, где установлены общедомовые приборы учета</t>
  </si>
  <si>
    <t>3.2.Горячее водоснабжение (с неизолированными стояками) для граждан, проживающих в ж/фонде, где поставщиками горячей воды являются :</t>
  </si>
  <si>
    <t>3.2.1.1.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</si>
  <si>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3.2.1.3.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</si>
  <si>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3.2.1.4.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</si>
  <si>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3.2.1.5.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</si>
  <si>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3.2.1.6.Общежитие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</si>
  <si>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3.2.1.7.   Для квартир со счетчиками</t>
  </si>
  <si>
    <t xml:space="preserve">3.2.2. ГАУЗ КО ОКЦОЗШ                       </t>
  </si>
  <si>
    <t>3.2.2.1.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</si>
  <si>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3.2.2.2..   Для квартир со счетчиками</t>
  </si>
  <si>
    <t>3.3.Водоснабжение</t>
  </si>
  <si>
    <t>3.3.1.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</si>
  <si>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3.3.2.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</si>
  <si>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3.3.3.Общежитие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</si>
  <si>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3.3.4.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</si>
  <si>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 xml:space="preserve">3.3.5. Жилые помещения в многоквартирных домах, в том числе общежитиях квартирного и секциооного типа, жилые дома с холодным водоснабжением, с водоотведением в выгребную яму, оборудованные ваннами </t>
  </si>
  <si>
    <t>3.3.6. Жилые помещения в многоквартирных домах, в том числе общежитиях квартирного и секциооного типа, жилые дома с холодным водоснабжением, без водоотведения или с водоотведением в выгребную яму, оборудованные раковинами</t>
  </si>
  <si>
    <t>3.3.7.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</si>
  <si>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3.3.8.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</si>
  <si>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3.3.9.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</si>
  <si>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3.3.10.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</si>
  <si>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3.3.11.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</si>
  <si>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3.3.12.Для квартир со счетчиками</t>
  </si>
  <si>
    <t>3.4. Водоотведение</t>
  </si>
  <si>
    <t>3.4.1.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</si>
  <si>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3.4.2.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</si>
  <si>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3.4.3.Общежитие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</si>
  <si>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3.4.4.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</si>
  <si>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3.4.5.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</si>
  <si>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3.4.6.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</si>
  <si>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3.4.7.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</si>
  <si>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3.4.8.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</si>
  <si>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>3.4.9. Для квартир со счетчиками</t>
  </si>
  <si>
    <t>3.5. Энергоснабжение</t>
  </si>
  <si>
    <t>3.5.1. Энергоснабжение в домах ,оборудованных стационарными электроплитами и (или) электроотопительными установками</t>
  </si>
  <si>
    <t>3.5.2. Энергоснабжение в домах ,оборудованных стационарными газовыми и иными видами плит</t>
  </si>
  <si>
    <t>4.Размер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сверх социальной нормы площади жилья с учетом мер социальной поддержки</t>
  </si>
  <si>
    <t>4.1.Отопление для граждан, проживающих в ж/фонде, где поставщками т/энергии являются:</t>
  </si>
  <si>
    <t xml:space="preserve">4.1.1.ООО"Водоканал" </t>
  </si>
  <si>
    <t>4.1.1.1.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</si>
  <si>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4.1.1.4.  Для многоквартирных домов, где установлены общедомовые приборы учета</t>
  </si>
  <si>
    <t>4.1.1.5. Для ул.Аккумуляторная 7,9 строительным объемом менее 5000 куб.м</t>
  </si>
  <si>
    <t>4.1.2.2.  Для многоквартирных домов, где установлены общедомовые приборы учета</t>
  </si>
  <si>
    <t>5.Уровень платежей населения за жилищно-коммунальные услуги в размере 100% от экономически обоснованных тарифов,установленных регулирующим органом.</t>
  </si>
  <si>
    <t>5.1.1.ООО"Водоканал"</t>
  </si>
  <si>
    <t>5.1.1.1.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</si>
  <si>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5.1.1.4.   Для многоквартирных домов, где установлены общедомовые приборы учета</t>
  </si>
  <si>
    <t xml:space="preserve">5.1.2.ГАУЗ КО ОКЦОЗШ </t>
  </si>
  <si>
    <t>5.1.2.2. Для многоквартирных домов, где установлены общедомовые приборы учета</t>
  </si>
  <si>
    <t xml:space="preserve">5.2.2.ГАУЗ КО ОКЦОЗШ                     </t>
  </si>
  <si>
    <t>5.3. Водоснабжение</t>
  </si>
  <si>
    <t xml:space="preserve">5.4.Водоотведение </t>
  </si>
  <si>
    <t>5.6 Энергоснабжение в домах ,оборудованных стационарными газовыми и иными видами плит</t>
  </si>
  <si>
    <t>3.2.1.2.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</si>
  <si>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3.2.1. ООО "Водоканал"</t>
  </si>
  <si>
    <t>2.Размер платы  за услуги по вывозу и захоронению твердых коммунальных отходов</t>
  </si>
  <si>
    <t>услуги для населения г. Ленинска-Кузнецкого, действующих с 01.01.2019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</si>
</sst>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%"/>
    <numFmt numFmtId="178" formatCode="0.000%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9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35" borderId="19" xfId="0" applyNumberFormat="1" applyFont="1" applyFill="1" applyBorder="1" applyAlignment="1" applyProtection="1">
      <alignment horizontal="left" vertical="top" wrapText="1"/>
      <protection/>
    </xf>
    <xf numFmtId="0" fontId="6" fillId="35" borderId="20" xfId="0" applyNumberFormat="1" applyFont="1" applyFill="1" applyBorder="1" applyAlignment="1" applyProtection="1">
      <alignment horizontal="left" vertical="top" wrapText="1"/>
      <protection/>
    </xf>
    <xf numFmtId="0" fontId="6" fillId="35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36" borderId="14" xfId="0" applyNumberFormat="1" applyFont="1" applyFill="1" applyBorder="1" applyAlignment="1" applyProtection="1">
      <alignment horizontal="left" vertical="top" wrapText="1"/>
      <protection/>
    </xf>
    <xf numFmtId="0" fontId="10" fillId="36" borderId="15" xfId="0" applyNumberFormat="1" applyFont="1" applyFill="1" applyBorder="1" applyAlignment="1" applyProtection="1">
      <alignment vertical="top" wrapText="1"/>
      <protection/>
    </xf>
    <xf numFmtId="0" fontId="10" fillId="36" borderId="11" xfId="0" applyNumberFormat="1" applyFont="1" applyFill="1" applyBorder="1" applyAlignment="1" applyProtection="1">
      <alignment vertical="top" wrapText="1"/>
      <protection/>
    </xf>
    <xf numFmtId="0" fontId="0" fillId="36" borderId="15" xfId="0" applyNumberFormat="1" applyFont="1" applyFill="1" applyBorder="1" applyAlignment="1" applyProtection="1">
      <alignment vertical="top" wrapText="1"/>
      <protection/>
    </xf>
    <xf numFmtId="0" fontId="0" fillId="36" borderId="11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indent="7"/>
      <protection/>
    </xf>
    <xf numFmtId="0" fontId="8" fillId="0" borderId="10" xfId="0" applyNumberFormat="1" applyFont="1" applyFill="1" applyBorder="1" applyAlignment="1" applyProtection="1">
      <alignment horizontal="left" vertical="top" indent="2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indent="6"/>
      <protection/>
    </xf>
    <xf numFmtId="0" fontId="8" fillId="0" borderId="22" xfId="0" applyNumberFormat="1" applyFont="1" applyFill="1" applyBorder="1" applyAlignment="1" applyProtection="1">
      <alignment horizontal="left" vertical="top" indent="6"/>
      <protection/>
    </xf>
    <xf numFmtId="0" fontId="8" fillId="0" borderId="12" xfId="0" applyNumberFormat="1" applyFont="1" applyFill="1" applyBorder="1" applyAlignment="1" applyProtection="1">
      <alignment horizontal="left" vertical="top" indent="6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2" fillId="37" borderId="14" xfId="0" applyNumberFormat="1" applyFont="1" applyFill="1" applyBorder="1" applyAlignment="1" applyProtection="1">
      <alignment horizontal="left" vertical="top" wrapText="1"/>
      <protection/>
    </xf>
    <xf numFmtId="0" fontId="2" fillId="37" borderId="15" xfId="0" applyNumberFormat="1" applyFont="1" applyFill="1" applyBorder="1" applyAlignment="1" applyProtection="1">
      <alignment horizontal="left" vertical="top" wrapText="1"/>
      <protection/>
    </xf>
    <xf numFmtId="0" fontId="2" fillId="37" borderId="11" xfId="0" applyNumberFormat="1" applyFont="1" applyFill="1" applyBorder="1" applyAlignment="1" applyProtection="1">
      <alignment horizontal="left" vertical="top" wrapText="1"/>
      <protection/>
    </xf>
    <xf numFmtId="0" fontId="2" fillId="37" borderId="14" xfId="0" applyNumberFormat="1" applyFont="1" applyFill="1" applyBorder="1" applyAlignment="1" applyProtection="1">
      <alignment horizontal="left" vertical="top" wrapText="1"/>
      <protection/>
    </xf>
    <xf numFmtId="0" fontId="10" fillId="37" borderId="15" xfId="0" applyNumberFormat="1" applyFont="1" applyFill="1" applyBorder="1" applyAlignment="1" applyProtection="1">
      <alignment vertical="top" wrapText="1"/>
      <protection/>
    </xf>
    <xf numFmtId="0" fontId="10" fillId="37" borderId="11" xfId="0" applyNumberFormat="1" applyFont="1" applyFill="1" applyBorder="1" applyAlignment="1" applyProtection="1">
      <alignment vertical="top" wrapText="1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I203" sqref="I203"/>
    </sheetView>
  </sheetViews>
  <sheetFormatPr defaultColWidth="9.140625" defaultRowHeight="12.75"/>
  <cols>
    <col min="1" max="1" width="38.00390625" style="0" customWidth="1"/>
    <col min="2" max="2" width="8.7109375" style="0" customWidth="1"/>
    <col min="3" max="3" width="8.421875" style="0" customWidth="1"/>
    <col min="4" max="4" width="8.8515625" style="0" customWidth="1"/>
    <col min="5" max="5" width="8.7109375" style="0" customWidth="1"/>
    <col min="6" max="6" width="7.00390625" style="0" customWidth="1"/>
    <col min="7" max="7" width="9.8515625" style="0" customWidth="1"/>
  </cols>
  <sheetData>
    <row r="1" spans="3:7" ht="21" customHeight="1">
      <c r="C1" s="35"/>
      <c r="D1" s="35"/>
      <c r="E1" s="35"/>
      <c r="F1" s="35"/>
      <c r="G1" s="35"/>
    </row>
    <row r="2" spans="1:7" ht="15.75" customHeight="1">
      <c r="A2" s="70" t="s">
        <v>4</v>
      </c>
      <c r="B2" s="70"/>
      <c r="C2" s="70"/>
      <c r="D2" s="70"/>
      <c r="E2" s="70"/>
      <c r="F2" s="70"/>
      <c r="G2" s="70"/>
    </row>
    <row r="3" ht="15.75" customHeight="1"/>
    <row r="4" ht="15.75">
      <c r="A4" s="1" t="s">
        <v>5</v>
      </c>
    </row>
    <row r="5" ht="15.75">
      <c r="A5" s="1" t="s">
        <v>173</v>
      </c>
    </row>
    <row r="7" spans="1:7" ht="33" customHeight="1">
      <c r="A7" s="71" t="s">
        <v>6</v>
      </c>
      <c r="B7" s="74" t="s">
        <v>21</v>
      </c>
      <c r="C7" s="69" t="s">
        <v>7</v>
      </c>
      <c r="D7" s="69"/>
      <c r="E7" s="69"/>
      <c r="F7" s="69"/>
      <c r="G7" s="69"/>
    </row>
    <row r="8" spans="1:7" ht="12.75">
      <c r="A8" s="72"/>
      <c r="B8" s="75"/>
      <c r="C8" s="77" t="s">
        <v>8</v>
      </c>
      <c r="D8" s="77"/>
      <c r="E8" s="67"/>
      <c r="F8" s="67"/>
      <c r="G8" s="67"/>
    </row>
    <row r="9" spans="1:7" ht="25.5" customHeight="1">
      <c r="A9" s="72"/>
      <c r="B9" s="75"/>
      <c r="C9" s="68" t="s">
        <v>9</v>
      </c>
      <c r="D9" s="68"/>
      <c r="E9" s="69" t="s">
        <v>23</v>
      </c>
      <c r="F9" s="69" t="s">
        <v>22</v>
      </c>
      <c r="G9" s="69"/>
    </row>
    <row r="10" spans="1:7" ht="21" customHeight="1">
      <c r="A10" s="73"/>
      <c r="B10" s="76"/>
      <c r="C10" s="18" t="s">
        <v>10</v>
      </c>
      <c r="D10" s="18" t="s">
        <v>17</v>
      </c>
      <c r="E10" s="69"/>
      <c r="F10" s="19" t="s">
        <v>11</v>
      </c>
      <c r="G10" s="18" t="s">
        <v>17</v>
      </c>
    </row>
    <row r="11" spans="1:7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</row>
    <row r="12" spans="1:7" ht="39" customHeight="1">
      <c r="A12" s="2" t="s">
        <v>62</v>
      </c>
      <c r="B12" s="3" t="s">
        <v>12</v>
      </c>
      <c r="C12" s="4">
        <v>18</v>
      </c>
      <c r="D12" s="20"/>
      <c r="E12" s="20"/>
      <c r="F12" s="20"/>
      <c r="G12" s="20"/>
    </row>
    <row r="13" spans="1:7" ht="32.25" customHeight="1">
      <c r="A13" s="2" t="s">
        <v>63</v>
      </c>
      <c r="B13" s="3" t="s">
        <v>12</v>
      </c>
      <c r="C13" s="4">
        <v>42</v>
      </c>
      <c r="D13" s="20"/>
      <c r="E13" s="20"/>
      <c r="F13" s="20"/>
      <c r="G13" s="20"/>
    </row>
    <row r="14" spans="1:7" ht="41.25" customHeight="1">
      <c r="A14" s="2" t="s">
        <v>64</v>
      </c>
      <c r="B14" s="3" t="s">
        <v>12</v>
      </c>
      <c r="C14" s="4">
        <v>33</v>
      </c>
      <c r="D14" s="20"/>
      <c r="E14" s="20"/>
      <c r="F14" s="20"/>
      <c r="G14" s="20"/>
    </row>
    <row r="15" spans="1:7" ht="57.75" customHeight="1">
      <c r="A15" s="2" t="s">
        <v>65</v>
      </c>
      <c r="B15" s="3" t="s">
        <v>12</v>
      </c>
      <c r="C15" s="4">
        <v>10</v>
      </c>
      <c r="D15" s="20"/>
      <c r="E15" s="20"/>
      <c r="F15" s="20"/>
      <c r="G15" s="20"/>
    </row>
    <row r="16" spans="1:7" ht="52.5" customHeight="1">
      <c r="A16" s="2" t="s">
        <v>66</v>
      </c>
      <c r="B16" s="3" t="s">
        <v>12</v>
      </c>
      <c r="C16" s="4">
        <v>15</v>
      </c>
      <c r="D16" s="20"/>
      <c r="E16" s="20"/>
      <c r="F16" s="20"/>
      <c r="G16" s="20"/>
    </row>
    <row r="17" spans="1:7" ht="20.25" customHeight="1">
      <c r="A17" s="78" t="s">
        <v>88</v>
      </c>
      <c r="B17" s="79"/>
      <c r="C17" s="79"/>
      <c r="D17" s="79"/>
      <c r="E17" s="79"/>
      <c r="F17" s="79"/>
      <c r="G17" s="80"/>
    </row>
    <row r="18" spans="1:7" ht="12.75" customHeight="1">
      <c r="A18" s="4" t="s">
        <v>24</v>
      </c>
      <c r="B18" s="11"/>
      <c r="C18" s="5"/>
      <c r="D18" s="5"/>
      <c r="E18" s="5"/>
      <c r="F18" s="5"/>
      <c r="G18" s="5"/>
    </row>
    <row r="19" spans="1:7" ht="17.25" customHeight="1">
      <c r="A19" s="6" t="s">
        <v>25</v>
      </c>
      <c r="B19" s="11"/>
      <c r="C19" s="5"/>
      <c r="D19" s="5"/>
      <c r="E19" s="5"/>
      <c r="F19" s="5"/>
      <c r="G19" s="5"/>
    </row>
    <row r="20" spans="1:7" ht="16.5" customHeight="1">
      <c r="A20" s="4" t="s">
        <v>1</v>
      </c>
      <c r="B20" s="3" t="s">
        <v>19</v>
      </c>
      <c r="C20" s="5"/>
      <c r="D20" s="5"/>
      <c r="E20" s="22">
        <v>2.13</v>
      </c>
      <c r="F20" s="10"/>
      <c r="G20" s="4">
        <v>2.13</v>
      </c>
    </row>
    <row r="21" spans="1:7" ht="26.25" customHeight="1">
      <c r="A21" s="6" t="s">
        <v>0</v>
      </c>
      <c r="B21" s="3" t="s">
        <v>19</v>
      </c>
      <c r="C21" s="5"/>
      <c r="D21" s="5"/>
      <c r="E21" s="4">
        <v>1.25</v>
      </c>
      <c r="F21" s="10"/>
      <c r="G21" s="4">
        <v>1.25</v>
      </c>
    </row>
    <row r="22" spans="1:7" ht="26.25" customHeight="1">
      <c r="A22" s="6" t="s">
        <v>3</v>
      </c>
      <c r="B22" s="3" t="s">
        <v>19</v>
      </c>
      <c r="C22" s="5"/>
      <c r="D22" s="5"/>
      <c r="E22" s="4">
        <v>1.01</v>
      </c>
      <c r="F22" s="10"/>
      <c r="G22" s="4">
        <v>1.01</v>
      </c>
    </row>
    <row r="23" spans="1:7" ht="18.75" customHeight="1">
      <c r="A23" s="6" t="s">
        <v>26</v>
      </c>
      <c r="B23" s="3"/>
      <c r="C23" s="5"/>
      <c r="D23" s="5"/>
      <c r="E23" s="4"/>
      <c r="F23" s="10"/>
      <c r="G23" s="4"/>
    </row>
    <row r="24" spans="1:7" ht="23.25" customHeight="1">
      <c r="A24" s="6" t="s">
        <v>2</v>
      </c>
      <c r="B24" s="3" t="s">
        <v>19</v>
      </c>
      <c r="C24" s="5"/>
      <c r="D24" s="5"/>
      <c r="E24" s="4">
        <v>1.77</v>
      </c>
      <c r="F24" s="10"/>
      <c r="G24" s="4">
        <v>1.77</v>
      </c>
    </row>
    <row r="25" spans="1:7" ht="53.25" customHeight="1">
      <c r="A25" s="23" t="s">
        <v>27</v>
      </c>
      <c r="B25" s="3" t="s">
        <v>19</v>
      </c>
      <c r="C25" s="24"/>
      <c r="D25" s="24"/>
      <c r="E25" s="22">
        <v>5.61</v>
      </c>
      <c r="F25" s="21"/>
      <c r="G25" s="27">
        <v>5.61</v>
      </c>
    </row>
    <row r="26" spans="1:7" ht="42.75" customHeight="1">
      <c r="A26" s="23" t="s">
        <v>28</v>
      </c>
      <c r="B26" s="3" t="s">
        <v>19</v>
      </c>
      <c r="C26" s="24"/>
      <c r="D26" s="24"/>
      <c r="E26" s="22">
        <v>5.61</v>
      </c>
      <c r="F26" s="21"/>
      <c r="G26" s="27">
        <v>5.61</v>
      </c>
    </row>
    <row r="27" spans="1:7" ht="13.5" customHeight="1">
      <c r="A27" s="4" t="s">
        <v>29</v>
      </c>
      <c r="B27" s="3" t="s">
        <v>19</v>
      </c>
      <c r="C27" s="5"/>
      <c r="D27" s="5"/>
      <c r="E27" s="4">
        <v>10.62</v>
      </c>
      <c r="F27" s="10"/>
      <c r="G27" s="4">
        <v>10.62</v>
      </c>
    </row>
    <row r="28" spans="1:7" ht="13.5" customHeight="1">
      <c r="A28" s="12" t="s">
        <v>30</v>
      </c>
      <c r="B28" s="3" t="s">
        <v>19</v>
      </c>
      <c r="C28" s="5"/>
      <c r="D28" s="5"/>
      <c r="E28" s="22">
        <v>0.32</v>
      </c>
      <c r="F28" s="10"/>
      <c r="G28" s="22">
        <v>0.32</v>
      </c>
    </row>
    <row r="29" spans="1:7" ht="13.5" customHeight="1">
      <c r="A29" s="4" t="s">
        <v>31</v>
      </c>
      <c r="B29" s="3" t="s">
        <v>19</v>
      </c>
      <c r="C29" s="5"/>
      <c r="D29" s="5"/>
      <c r="E29" s="4">
        <v>1.02</v>
      </c>
      <c r="F29" s="10"/>
      <c r="G29" s="4">
        <v>1.02</v>
      </c>
    </row>
    <row r="30" spans="1:7" ht="29.25" customHeight="1">
      <c r="A30" s="6" t="s">
        <v>32</v>
      </c>
      <c r="B30" s="3"/>
      <c r="C30" s="5"/>
      <c r="D30" s="5"/>
      <c r="E30" s="4"/>
      <c r="F30" s="10"/>
      <c r="G30" s="4"/>
    </row>
    <row r="31" spans="1:7" ht="28.5" customHeight="1">
      <c r="A31" s="6" t="s">
        <v>67</v>
      </c>
      <c r="B31" s="3" t="s">
        <v>19</v>
      </c>
      <c r="C31" s="5"/>
      <c r="D31" s="5"/>
      <c r="E31" s="4">
        <v>2.09</v>
      </c>
      <c r="F31" s="10"/>
      <c r="G31" s="4">
        <v>2.09</v>
      </c>
    </row>
    <row r="32" spans="1:7" ht="30" customHeight="1">
      <c r="A32" s="6" t="s">
        <v>68</v>
      </c>
      <c r="B32" s="3" t="s">
        <v>19</v>
      </c>
      <c r="C32" s="5"/>
      <c r="D32" s="5"/>
      <c r="E32" s="4">
        <v>1.68</v>
      </c>
      <c r="F32" s="10"/>
      <c r="G32" s="22">
        <v>1.68</v>
      </c>
    </row>
    <row r="33" spans="1:7" ht="15.75" customHeight="1">
      <c r="A33" s="4" t="s">
        <v>33</v>
      </c>
      <c r="B33" s="3"/>
      <c r="C33" s="5"/>
      <c r="D33" s="5"/>
      <c r="E33" s="4"/>
      <c r="F33" s="10"/>
      <c r="G33" s="4"/>
    </row>
    <row r="34" spans="1:7" ht="33.75" customHeight="1">
      <c r="A34" s="6" t="s">
        <v>67</v>
      </c>
      <c r="B34" s="3" t="s">
        <v>19</v>
      </c>
      <c r="C34" s="5"/>
      <c r="D34" s="5"/>
      <c r="E34" s="4">
        <v>3.23</v>
      </c>
      <c r="F34" s="10"/>
      <c r="G34" s="4">
        <v>3.23</v>
      </c>
    </row>
    <row r="35" spans="1:7" ht="27.75" customHeight="1">
      <c r="A35" s="6" t="s">
        <v>68</v>
      </c>
      <c r="B35" s="3" t="s">
        <v>19</v>
      </c>
      <c r="C35" s="5"/>
      <c r="D35" s="5"/>
      <c r="E35" s="4">
        <v>2.57</v>
      </c>
      <c r="F35" s="10"/>
      <c r="G35" s="4">
        <v>2.57</v>
      </c>
    </row>
    <row r="36" spans="1:7" s="8" customFormat="1" ht="12.75">
      <c r="A36" s="4" t="s">
        <v>34</v>
      </c>
      <c r="B36" s="3"/>
      <c r="C36" s="10"/>
      <c r="D36" s="10"/>
      <c r="E36" s="4"/>
      <c r="F36" s="10"/>
      <c r="G36" s="4"/>
    </row>
    <row r="37" spans="1:7" s="8" customFormat="1" ht="31.5" customHeight="1">
      <c r="A37" s="6" t="s">
        <v>67</v>
      </c>
      <c r="B37" s="3" t="s">
        <v>19</v>
      </c>
      <c r="C37" s="10"/>
      <c r="D37" s="10"/>
      <c r="E37" s="4">
        <v>0.26</v>
      </c>
      <c r="F37" s="10"/>
      <c r="G37" s="4">
        <v>0.26</v>
      </c>
    </row>
    <row r="38" spans="1:7" s="8" customFormat="1" ht="27.75" customHeight="1">
      <c r="A38" s="6" t="s">
        <v>68</v>
      </c>
      <c r="B38" s="3" t="s">
        <v>19</v>
      </c>
      <c r="C38" s="10"/>
      <c r="D38" s="10"/>
      <c r="E38" s="22">
        <v>0.21</v>
      </c>
      <c r="F38" s="10"/>
      <c r="G38" s="22">
        <v>0.21</v>
      </c>
    </row>
    <row r="39" spans="1:7" s="8" customFormat="1" ht="34.5" customHeight="1">
      <c r="A39" s="17" t="s">
        <v>35</v>
      </c>
      <c r="B39" s="13"/>
      <c r="C39" s="10"/>
      <c r="D39" s="10"/>
      <c r="E39" s="4"/>
      <c r="F39" s="10"/>
      <c r="G39" s="10"/>
    </row>
    <row r="40" spans="1:7" s="8" customFormat="1" ht="15.75">
      <c r="A40" s="4" t="s">
        <v>13</v>
      </c>
      <c r="B40" s="3" t="s">
        <v>19</v>
      </c>
      <c r="C40" s="10"/>
      <c r="D40" s="10"/>
      <c r="E40" s="22">
        <v>3.1100000000000003</v>
      </c>
      <c r="F40" s="10"/>
      <c r="G40" s="4">
        <v>3.1100000000000003</v>
      </c>
    </row>
    <row r="41" spans="1:7" s="8" customFormat="1" ht="15.75">
      <c r="A41" s="4" t="s">
        <v>14</v>
      </c>
      <c r="B41" s="3" t="s">
        <v>19</v>
      </c>
      <c r="C41" s="10"/>
      <c r="D41" s="10"/>
      <c r="E41" s="4">
        <v>1.55</v>
      </c>
      <c r="F41" s="10"/>
      <c r="G41" s="4">
        <v>1.55</v>
      </c>
    </row>
    <row r="42" spans="1:7" s="8" customFormat="1" ht="58.5" customHeight="1">
      <c r="A42" s="6" t="s">
        <v>70</v>
      </c>
      <c r="B42" s="3" t="s">
        <v>19</v>
      </c>
      <c r="C42" s="10"/>
      <c r="D42" s="10"/>
      <c r="E42" s="4">
        <v>0.39</v>
      </c>
      <c r="F42" s="10"/>
      <c r="G42" s="4">
        <v>0.39</v>
      </c>
    </row>
    <row r="43" spans="1:7" s="8" customFormat="1" ht="56.25" customHeight="1">
      <c r="A43" s="6" t="s">
        <v>71</v>
      </c>
      <c r="B43" s="3" t="s">
        <v>19</v>
      </c>
      <c r="C43" s="10"/>
      <c r="D43" s="10"/>
      <c r="E43" s="22">
        <v>0.33</v>
      </c>
      <c r="F43" s="10"/>
      <c r="G43" s="22">
        <v>0.33</v>
      </c>
    </row>
    <row r="44" spans="1:7" s="8" customFormat="1" ht="12.75">
      <c r="A44" s="4" t="s">
        <v>36</v>
      </c>
      <c r="B44" s="13"/>
      <c r="C44" s="10"/>
      <c r="D44" s="10"/>
      <c r="E44" s="10"/>
      <c r="F44" s="10"/>
      <c r="G44" s="10"/>
    </row>
    <row r="45" spans="1:7" s="8" customFormat="1" ht="24.75" customHeight="1">
      <c r="A45" s="6" t="s">
        <v>93</v>
      </c>
      <c r="B45" s="3"/>
      <c r="C45" s="10"/>
      <c r="D45" s="10"/>
      <c r="E45" s="4"/>
      <c r="F45" s="10"/>
      <c r="G45" s="4"/>
    </row>
    <row r="46" spans="1:7" s="8" customFormat="1" ht="31.5" customHeight="1">
      <c r="A46" s="6" t="s">
        <v>67</v>
      </c>
      <c r="B46" s="3" t="s">
        <v>19</v>
      </c>
      <c r="C46" s="10"/>
      <c r="D46" s="10"/>
      <c r="E46" s="4">
        <v>4.63</v>
      </c>
      <c r="F46" s="10"/>
      <c r="G46" s="4">
        <v>4.63</v>
      </c>
    </row>
    <row r="47" spans="1:7" s="8" customFormat="1" ht="30.75" customHeight="1">
      <c r="A47" s="6" t="s">
        <v>68</v>
      </c>
      <c r="B47" s="3" t="s">
        <v>19</v>
      </c>
      <c r="C47" s="10"/>
      <c r="D47" s="10"/>
      <c r="E47" s="4">
        <v>3.71</v>
      </c>
      <c r="F47" s="10"/>
      <c r="G47" s="4">
        <v>3.71</v>
      </c>
    </row>
    <row r="48" spans="1:7" s="8" customFormat="1" ht="29.25" customHeight="1">
      <c r="A48" s="6" t="s">
        <v>69</v>
      </c>
      <c r="B48" s="3" t="s">
        <v>19</v>
      </c>
      <c r="C48" s="10"/>
      <c r="D48" s="10"/>
      <c r="E48" s="4">
        <v>2.87</v>
      </c>
      <c r="F48" s="10"/>
      <c r="G48" s="4">
        <v>2.87</v>
      </c>
    </row>
    <row r="49" spans="1:7" s="8" customFormat="1" ht="15.75" customHeight="1">
      <c r="A49" s="4" t="s">
        <v>38</v>
      </c>
      <c r="B49" s="13"/>
      <c r="C49" s="10"/>
      <c r="D49" s="10"/>
      <c r="E49" s="10"/>
      <c r="F49" s="10"/>
      <c r="G49" s="10"/>
    </row>
    <row r="50" spans="1:7" s="8" customFormat="1" ht="15.75">
      <c r="A50" s="4" t="s">
        <v>13</v>
      </c>
      <c r="B50" s="3" t="s">
        <v>19</v>
      </c>
      <c r="C50" s="10"/>
      <c r="D50" s="10"/>
      <c r="E50" s="4">
        <v>5.17</v>
      </c>
      <c r="F50" s="10"/>
      <c r="G50" s="4">
        <v>5.17</v>
      </c>
    </row>
    <row r="51" spans="1:7" s="8" customFormat="1" ht="15.75">
      <c r="A51" s="4" t="s">
        <v>14</v>
      </c>
      <c r="B51" s="3" t="s">
        <v>19</v>
      </c>
      <c r="C51" s="10"/>
      <c r="D51" s="10"/>
      <c r="E51" s="22">
        <v>2.37</v>
      </c>
      <c r="F51" s="10"/>
      <c r="G51" s="22">
        <v>2.37</v>
      </c>
    </row>
    <row r="52" spans="1:7" s="8" customFormat="1" ht="57" customHeight="1">
      <c r="A52" s="6" t="s">
        <v>70</v>
      </c>
      <c r="B52" s="3" t="s">
        <v>19</v>
      </c>
      <c r="C52" s="10"/>
      <c r="D52" s="10"/>
      <c r="E52" s="22">
        <v>0.7</v>
      </c>
      <c r="F52" s="10"/>
      <c r="G52" s="22">
        <v>0.7</v>
      </c>
    </row>
    <row r="53" spans="1:7" s="8" customFormat="1" ht="57" customHeight="1">
      <c r="A53" s="6" t="s">
        <v>71</v>
      </c>
      <c r="B53" s="3" t="s">
        <v>19</v>
      </c>
      <c r="C53" s="10"/>
      <c r="D53" s="10"/>
      <c r="E53" s="4">
        <v>0.58</v>
      </c>
      <c r="F53" s="10"/>
      <c r="G53" s="4">
        <v>0.58</v>
      </c>
    </row>
    <row r="54" spans="1:7" s="8" customFormat="1" ht="35.25" customHeight="1">
      <c r="A54" s="6" t="s">
        <v>69</v>
      </c>
      <c r="B54" s="3" t="s">
        <v>19</v>
      </c>
      <c r="C54" s="10"/>
      <c r="D54" s="10"/>
      <c r="E54" s="4">
        <v>4.37</v>
      </c>
      <c r="F54" s="10"/>
      <c r="G54" s="4">
        <v>4.37</v>
      </c>
    </row>
    <row r="55" spans="1:7" s="8" customFormat="1" ht="41.25" customHeight="1">
      <c r="A55" s="6" t="s">
        <v>72</v>
      </c>
      <c r="B55" s="3" t="s">
        <v>19</v>
      </c>
      <c r="C55" s="10"/>
      <c r="D55" s="10"/>
      <c r="E55" s="4">
        <v>5.23</v>
      </c>
      <c r="F55" s="10"/>
      <c r="G55" s="4">
        <v>5.23</v>
      </c>
    </row>
    <row r="56" spans="1:7" s="8" customFormat="1" ht="20.25" customHeight="1">
      <c r="A56" s="6" t="s">
        <v>94</v>
      </c>
      <c r="B56" s="3" t="s">
        <v>19</v>
      </c>
      <c r="C56" s="10"/>
      <c r="D56" s="10"/>
      <c r="E56" s="4">
        <v>4.95</v>
      </c>
      <c r="F56" s="10"/>
      <c r="G56" s="22">
        <v>4.95</v>
      </c>
    </row>
    <row r="57" spans="1:7" s="8" customFormat="1" ht="18" customHeight="1">
      <c r="A57" s="78" t="s">
        <v>172</v>
      </c>
      <c r="B57" s="79"/>
      <c r="C57" s="79"/>
      <c r="D57" s="79"/>
      <c r="E57" s="79"/>
      <c r="F57" s="79"/>
      <c r="G57" s="80"/>
    </row>
    <row r="58" spans="1:7" s="8" customFormat="1" ht="27.75" customHeight="1">
      <c r="A58" s="6" t="s">
        <v>95</v>
      </c>
      <c r="B58" s="25" t="s">
        <v>19</v>
      </c>
      <c r="C58" s="10"/>
      <c r="D58" s="10"/>
      <c r="E58" s="40">
        <v>1.79</v>
      </c>
      <c r="F58" s="41"/>
      <c r="G58" s="40">
        <v>1.79</v>
      </c>
    </row>
    <row r="59" spans="1:7" s="8" customFormat="1" ht="19.5" customHeight="1">
      <c r="A59" s="6" t="s">
        <v>96</v>
      </c>
      <c r="B59" s="25" t="s">
        <v>19</v>
      </c>
      <c r="C59" s="10"/>
      <c r="D59" s="10"/>
      <c r="E59" s="40">
        <v>1.49</v>
      </c>
      <c r="F59" s="41"/>
      <c r="G59" s="42">
        <v>1.49</v>
      </c>
    </row>
    <row r="60" spans="1:7" s="8" customFormat="1" ht="18" customHeight="1">
      <c r="A60" s="6" t="s">
        <v>97</v>
      </c>
      <c r="B60" s="25" t="s">
        <v>19</v>
      </c>
      <c r="C60" s="10"/>
      <c r="D60" s="10"/>
      <c r="E60" s="40">
        <v>0.3</v>
      </c>
      <c r="F60" s="41"/>
      <c r="G60" s="40">
        <v>0.3</v>
      </c>
    </row>
    <row r="61" spans="1:7" s="8" customFormat="1" ht="17.25" customHeight="1">
      <c r="A61" s="6" t="s">
        <v>98</v>
      </c>
      <c r="B61" s="25" t="s">
        <v>19</v>
      </c>
      <c r="C61" s="10"/>
      <c r="D61" s="10"/>
      <c r="E61" s="40">
        <v>2.39</v>
      </c>
      <c r="F61" s="41"/>
      <c r="G61" s="42">
        <v>2.39</v>
      </c>
    </row>
    <row r="62" spans="1:7" s="8" customFormat="1" ht="21" customHeight="1">
      <c r="A62" s="6" t="s">
        <v>99</v>
      </c>
      <c r="B62" s="25" t="s">
        <v>19</v>
      </c>
      <c r="C62" s="10"/>
      <c r="D62" s="10"/>
      <c r="E62" s="40">
        <v>1.84</v>
      </c>
      <c r="F62" s="41"/>
      <c r="G62" s="42">
        <v>1.84</v>
      </c>
    </row>
    <row r="63" spans="1:7" s="8" customFormat="1" ht="21" customHeight="1">
      <c r="A63" s="6" t="s">
        <v>100</v>
      </c>
      <c r="B63" s="25" t="s">
        <v>19</v>
      </c>
      <c r="C63" s="10"/>
      <c r="D63" s="10"/>
      <c r="E63" s="40">
        <v>0.55</v>
      </c>
      <c r="F63" s="41"/>
      <c r="G63" s="42">
        <v>0.55</v>
      </c>
    </row>
    <row r="64" spans="1:7" s="8" customFormat="1" ht="99" customHeight="1">
      <c r="A64" s="81" t="s">
        <v>101</v>
      </c>
      <c r="B64" s="82"/>
      <c r="C64" s="82"/>
      <c r="D64" s="82"/>
      <c r="E64" s="82"/>
      <c r="F64" s="82"/>
      <c r="G64" s="83"/>
    </row>
    <row r="65" spans="1:7" s="8" customFormat="1" ht="18.75" customHeight="1">
      <c r="A65" s="55" t="s">
        <v>102</v>
      </c>
      <c r="B65" s="46"/>
      <c r="C65" s="46"/>
      <c r="D65" s="46"/>
      <c r="E65" s="46"/>
      <c r="F65" s="46"/>
      <c r="G65" s="47"/>
    </row>
    <row r="66" spans="1:7" s="8" customFormat="1" ht="15" customHeight="1">
      <c r="A66" s="55" t="s">
        <v>103</v>
      </c>
      <c r="B66" s="56"/>
      <c r="C66" s="56"/>
      <c r="D66" s="56"/>
      <c r="E66" s="56"/>
      <c r="F66" s="56"/>
      <c r="G66" s="57"/>
    </row>
    <row r="67" spans="1:7" s="8" customFormat="1" ht="25.5" customHeight="1">
      <c r="A67" s="48" t="s">
        <v>104</v>
      </c>
      <c r="B67" s="29" t="s">
        <v>19</v>
      </c>
      <c r="C67" s="10"/>
      <c r="D67" s="4">
        <v>0.0333</v>
      </c>
      <c r="E67" s="4"/>
      <c r="F67" s="10"/>
      <c r="G67" s="4"/>
    </row>
    <row r="68" spans="1:7" s="8" customFormat="1" ht="28.5" customHeight="1">
      <c r="A68" s="49"/>
      <c r="B68" s="33" t="s">
        <v>43</v>
      </c>
      <c r="C68" s="10"/>
      <c r="D68" s="4"/>
      <c r="E68" s="85"/>
      <c r="F68" s="86"/>
      <c r="G68" s="87">
        <v>31.51</v>
      </c>
    </row>
    <row r="69" spans="1:7" s="8" customFormat="1" ht="27" customHeight="1">
      <c r="A69" s="48" t="s">
        <v>105</v>
      </c>
      <c r="B69" s="29" t="s">
        <v>19</v>
      </c>
      <c r="C69" s="10"/>
      <c r="D69" s="4">
        <v>0.0284</v>
      </c>
      <c r="E69" s="85"/>
      <c r="F69" s="86"/>
      <c r="G69" s="85"/>
    </row>
    <row r="70" spans="1:7" s="8" customFormat="1" ht="36.75" customHeight="1">
      <c r="A70" s="49"/>
      <c r="B70" s="33" t="s">
        <v>43</v>
      </c>
      <c r="C70" s="10"/>
      <c r="D70" s="4"/>
      <c r="E70" s="85"/>
      <c r="F70" s="86"/>
      <c r="G70" s="87">
        <v>31.53</v>
      </c>
    </row>
    <row r="71" spans="1:7" s="8" customFormat="1" ht="24" customHeight="1">
      <c r="A71" s="48" t="s">
        <v>106</v>
      </c>
      <c r="B71" s="29" t="s">
        <v>19</v>
      </c>
      <c r="C71" s="10"/>
      <c r="D71" s="4">
        <v>0.0239</v>
      </c>
      <c r="E71" s="85"/>
      <c r="F71" s="86"/>
      <c r="G71" s="85"/>
    </row>
    <row r="72" spans="1:7" s="8" customFormat="1" ht="33.75" customHeight="1">
      <c r="A72" s="50"/>
      <c r="B72" s="33" t="s">
        <v>43</v>
      </c>
      <c r="C72" s="10"/>
      <c r="D72" s="4"/>
      <c r="E72" s="85"/>
      <c r="F72" s="86"/>
      <c r="G72" s="87">
        <v>31.54</v>
      </c>
    </row>
    <row r="73" spans="1:7" s="8" customFormat="1" ht="27.75" customHeight="1">
      <c r="A73" s="30" t="s">
        <v>107</v>
      </c>
      <c r="B73" s="3" t="s">
        <v>15</v>
      </c>
      <c r="C73" s="10"/>
      <c r="D73" s="10"/>
      <c r="E73" s="87">
        <v>1352.95</v>
      </c>
      <c r="F73" s="86"/>
      <c r="G73" s="85"/>
    </row>
    <row r="74" spans="1:7" s="8" customFormat="1" ht="37.5" customHeight="1">
      <c r="A74" s="43" t="s">
        <v>108</v>
      </c>
      <c r="B74" s="34" t="s">
        <v>44</v>
      </c>
      <c r="C74" s="10"/>
      <c r="D74" s="4">
        <v>0.0333</v>
      </c>
      <c r="E74" s="87"/>
      <c r="F74" s="86"/>
      <c r="G74" s="87">
        <v>17.41</v>
      </c>
    </row>
    <row r="75" spans="1:7" s="8" customFormat="1" ht="21.75" customHeight="1" hidden="1" thickBot="1">
      <c r="A75" s="44"/>
      <c r="B75" s="3" t="s">
        <v>15</v>
      </c>
      <c r="C75" s="10"/>
      <c r="D75" s="10"/>
      <c r="E75" s="27" t="e">
        <f>ROUND(#REF!*#REF!*1,2)</f>
        <v>#REF!</v>
      </c>
      <c r="F75" s="38"/>
      <c r="G75" s="4"/>
    </row>
    <row r="76" spans="1:7" s="8" customFormat="1" ht="16.5" customHeight="1" hidden="1">
      <c r="A76" s="45" t="s">
        <v>37</v>
      </c>
      <c r="B76" s="46"/>
      <c r="C76" s="46"/>
      <c r="D76" s="46"/>
      <c r="E76" s="46"/>
      <c r="F76" s="46"/>
      <c r="G76" s="47"/>
    </row>
    <row r="77" spans="1:7" s="8" customFormat="1" ht="24.75" customHeight="1" hidden="1">
      <c r="A77" s="48" t="s">
        <v>47</v>
      </c>
      <c r="B77" s="29" t="s">
        <v>19</v>
      </c>
      <c r="C77" s="10"/>
      <c r="D77" s="4">
        <v>0.0333</v>
      </c>
      <c r="E77" s="4"/>
      <c r="F77" s="10"/>
      <c r="G77" s="4"/>
    </row>
    <row r="78" spans="1:7" s="8" customFormat="1" ht="29.25" customHeight="1" hidden="1" thickBot="1">
      <c r="A78" s="49"/>
      <c r="B78" s="33" t="s">
        <v>43</v>
      </c>
      <c r="C78" s="10"/>
      <c r="D78" s="4"/>
      <c r="E78" s="4"/>
      <c r="F78" s="10"/>
      <c r="G78" s="22" t="e">
        <f>#REF!</f>
        <v>#REF!</v>
      </c>
    </row>
    <row r="79" spans="1:7" s="8" customFormat="1" ht="23.25" customHeight="1" hidden="1">
      <c r="A79" s="48" t="s">
        <v>48</v>
      </c>
      <c r="B79" s="29" t="s">
        <v>19</v>
      </c>
      <c r="C79" s="10"/>
      <c r="D79" s="4">
        <v>0.0284</v>
      </c>
      <c r="E79" s="4"/>
      <c r="F79" s="10"/>
      <c r="G79" s="4"/>
    </row>
    <row r="80" spans="1:7" s="8" customFormat="1" ht="40.5" customHeight="1" hidden="1" thickBot="1">
      <c r="A80" s="49"/>
      <c r="B80" s="33" t="s">
        <v>43</v>
      </c>
      <c r="C80" s="10"/>
      <c r="D80" s="4"/>
      <c r="E80" s="4"/>
      <c r="F80" s="10"/>
      <c r="G80" s="22" t="e">
        <f>#REF!</f>
        <v>#REF!</v>
      </c>
    </row>
    <row r="81" spans="1:7" s="8" customFormat="1" ht="29.25" customHeight="1" hidden="1">
      <c r="A81" s="48" t="s">
        <v>49</v>
      </c>
      <c r="B81" s="29" t="s">
        <v>19</v>
      </c>
      <c r="C81" s="10"/>
      <c r="D81" s="4">
        <v>0.0239</v>
      </c>
      <c r="E81" s="4"/>
      <c r="F81" s="10"/>
      <c r="G81" s="4"/>
    </row>
    <row r="82" spans="1:7" s="8" customFormat="1" ht="27" customHeight="1" hidden="1" thickBot="1">
      <c r="A82" s="50"/>
      <c r="B82" s="33" t="s">
        <v>43</v>
      </c>
      <c r="C82" s="10"/>
      <c r="D82" s="4"/>
      <c r="E82" s="4"/>
      <c r="F82" s="10"/>
      <c r="G82" s="22" t="e">
        <f>#REF!</f>
        <v>#REF!</v>
      </c>
    </row>
    <row r="83" spans="1:7" s="8" customFormat="1" ht="30.75" customHeight="1" hidden="1">
      <c r="A83" s="30" t="s">
        <v>50</v>
      </c>
      <c r="B83" s="3" t="s">
        <v>15</v>
      </c>
      <c r="C83" s="10"/>
      <c r="D83" s="10"/>
      <c r="E83" s="4" t="e">
        <f>ROUND(#REF!*#REF!,2)</f>
        <v>#REF!</v>
      </c>
      <c r="F83" s="10"/>
      <c r="G83" s="10"/>
    </row>
    <row r="84" spans="1:7" s="8" customFormat="1" ht="15" customHeight="1">
      <c r="A84" s="51" t="s">
        <v>109</v>
      </c>
      <c r="B84" s="52"/>
      <c r="C84" s="52"/>
      <c r="D84" s="52"/>
      <c r="E84" s="52"/>
      <c r="F84" s="52"/>
      <c r="G84" s="53"/>
    </row>
    <row r="85" spans="1:7" s="8" customFormat="1" ht="29.25" customHeight="1">
      <c r="A85" s="48" t="s">
        <v>110</v>
      </c>
      <c r="B85" s="29" t="s">
        <v>19</v>
      </c>
      <c r="C85" s="10"/>
      <c r="D85" s="4">
        <v>0.0239</v>
      </c>
      <c r="E85" s="10"/>
      <c r="F85" s="10"/>
      <c r="G85" s="22"/>
    </row>
    <row r="86" spans="1:7" s="8" customFormat="1" ht="29.25" customHeight="1">
      <c r="A86" s="50"/>
      <c r="B86" s="33" t="s">
        <v>43</v>
      </c>
      <c r="C86" s="10"/>
      <c r="D86" s="4"/>
      <c r="E86" s="20"/>
      <c r="F86" s="20"/>
      <c r="G86" s="27">
        <v>20.42</v>
      </c>
    </row>
    <row r="87" spans="1:7" s="8" customFormat="1" ht="33" customHeight="1">
      <c r="A87" s="30" t="s">
        <v>111</v>
      </c>
      <c r="B87" s="3" t="s">
        <v>15</v>
      </c>
      <c r="C87" s="10"/>
      <c r="D87" s="10"/>
      <c r="E87" s="27">
        <v>1138.96</v>
      </c>
      <c r="F87" s="38"/>
      <c r="G87" s="38"/>
    </row>
    <row r="88" spans="1:7" s="8" customFormat="1" ht="19.5" customHeight="1">
      <c r="A88" s="55" t="s">
        <v>112</v>
      </c>
      <c r="B88" s="56"/>
      <c r="C88" s="56"/>
      <c r="D88" s="56"/>
      <c r="E88" s="56"/>
      <c r="F88" s="56"/>
      <c r="G88" s="57"/>
    </row>
    <row r="89" spans="1:7" s="8" customFormat="1" ht="33" customHeight="1">
      <c r="A89" s="48" t="s">
        <v>113</v>
      </c>
      <c r="B89" s="29" t="s">
        <v>19</v>
      </c>
      <c r="C89" s="10"/>
      <c r="D89" s="4">
        <v>0.0333</v>
      </c>
      <c r="E89" s="21"/>
      <c r="F89" s="24"/>
      <c r="G89" s="21"/>
    </row>
    <row r="90" spans="1:7" s="8" customFormat="1" ht="33" customHeight="1">
      <c r="A90" s="49"/>
      <c r="B90" s="33" t="s">
        <v>43</v>
      </c>
      <c r="C90" s="10"/>
      <c r="D90" s="4"/>
      <c r="E90" s="21"/>
      <c r="F90" s="24"/>
      <c r="G90" s="87">
        <v>26.17</v>
      </c>
    </row>
    <row r="91" spans="1:7" s="8" customFormat="1" ht="33" customHeight="1">
      <c r="A91" s="48" t="s">
        <v>114</v>
      </c>
      <c r="B91" s="29" t="s">
        <v>19</v>
      </c>
      <c r="C91" s="10"/>
      <c r="D91" s="4">
        <v>0.0284</v>
      </c>
      <c r="E91" s="21"/>
      <c r="F91" s="24"/>
      <c r="G91" s="21"/>
    </row>
    <row r="92" spans="1:7" s="8" customFormat="1" ht="33" customHeight="1">
      <c r="A92" s="49"/>
      <c r="B92" s="33" t="s">
        <v>43</v>
      </c>
      <c r="C92" s="10"/>
      <c r="D92" s="4"/>
      <c r="E92" s="21"/>
      <c r="F92" s="24"/>
      <c r="G92" s="87">
        <v>26.18</v>
      </c>
    </row>
    <row r="93" spans="1:7" s="8" customFormat="1" ht="33" customHeight="1">
      <c r="A93" s="48" t="s">
        <v>115</v>
      </c>
      <c r="B93" s="29" t="s">
        <v>19</v>
      </c>
      <c r="C93" s="10"/>
      <c r="D93" s="4">
        <v>0.0239</v>
      </c>
      <c r="E93" s="21"/>
      <c r="F93" s="24"/>
      <c r="G93" s="21"/>
    </row>
    <row r="94" spans="1:7" s="8" customFormat="1" ht="33" customHeight="1">
      <c r="A94" s="50"/>
      <c r="B94" s="33" t="s">
        <v>43</v>
      </c>
      <c r="C94" s="10"/>
      <c r="D94" s="4"/>
      <c r="E94" s="21"/>
      <c r="F94" s="24"/>
      <c r="G94" s="87">
        <v>26.24</v>
      </c>
    </row>
    <row r="95" spans="1:7" s="8" customFormat="1" ht="33" customHeight="1">
      <c r="A95" s="30" t="s">
        <v>116</v>
      </c>
      <c r="B95" s="3" t="s">
        <v>15</v>
      </c>
      <c r="C95" s="10"/>
      <c r="D95" s="10"/>
      <c r="E95" s="87">
        <v>1141.55</v>
      </c>
      <c r="F95" s="24"/>
      <c r="G95" s="21"/>
    </row>
    <row r="96" spans="1:7" s="8" customFormat="1" ht="33.75" customHeight="1">
      <c r="A96" s="54" t="s">
        <v>117</v>
      </c>
      <c r="B96" s="46"/>
      <c r="C96" s="46"/>
      <c r="D96" s="46"/>
      <c r="E96" s="46"/>
      <c r="F96" s="46"/>
      <c r="G96" s="47"/>
    </row>
    <row r="97" spans="1:7" s="8" customFormat="1" ht="15.75" customHeight="1">
      <c r="A97" s="7" t="s">
        <v>171</v>
      </c>
      <c r="B97" s="3"/>
      <c r="C97" s="10"/>
      <c r="D97" s="10"/>
      <c r="E97" s="4"/>
      <c r="F97" s="10"/>
      <c r="G97" s="10"/>
    </row>
    <row r="98" spans="1:7" s="8" customFormat="1" ht="15.75" customHeight="1">
      <c r="A98" s="39" t="s">
        <v>89</v>
      </c>
      <c r="B98" s="3" t="s">
        <v>18</v>
      </c>
      <c r="C98" s="10"/>
      <c r="D98" s="10"/>
      <c r="E98" s="40">
        <v>109.1</v>
      </c>
      <c r="F98" s="10"/>
      <c r="G98" s="10"/>
    </row>
    <row r="99" spans="1:7" s="8" customFormat="1" ht="15.75" customHeight="1">
      <c r="A99" s="39" t="s">
        <v>90</v>
      </c>
      <c r="B99" s="3" t="s">
        <v>18</v>
      </c>
      <c r="C99" s="10"/>
      <c r="D99" s="10"/>
      <c r="E99" s="40">
        <v>109.1</v>
      </c>
      <c r="F99" s="10"/>
      <c r="G99" s="10"/>
    </row>
    <row r="100" spans="1:7" s="8" customFormat="1" ht="81.75" customHeight="1" hidden="1">
      <c r="A100" s="6" t="s">
        <v>118</v>
      </c>
      <c r="B100" s="3" t="s">
        <v>18</v>
      </c>
      <c r="C100" s="4">
        <v>3.37</v>
      </c>
      <c r="D100" s="10"/>
      <c r="E100" s="41"/>
      <c r="F100" s="22">
        <f aca="true" t="shared" si="0" ref="F100:F105">ROUND($E$98*C100,2)</f>
        <v>367.67</v>
      </c>
      <c r="G100" s="10"/>
    </row>
    <row r="101" spans="1:7" s="8" customFormat="1" ht="81.75" customHeight="1" hidden="1">
      <c r="A101" s="6" t="s">
        <v>170</v>
      </c>
      <c r="B101" s="3" t="s">
        <v>18</v>
      </c>
      <c r="C101" s="4">
        <v>3.31</v>
      </c>
      <c r="D101" s="10"/>
      <c r="E101" s="41"/>
      <c r="F101" s="4">
        <f t="shared" si="0"/>
        <v>361.12</v>
      </c>
      <c r="G101" s="10"/>
    </row>
    <row r="102" spans="1:7" s="8" customFormat="1" ht="81.75" customHeight="1" hidden="1">
      <c r="A102" s="6" t="s">
        <v>119</v>
      </c>
      <c r="B102" s="3" t="s">
        <v>18</v>
      </c>
      <c r="C102" s="4">
        <v>1.32</v>
      </c>
      <c r="D102" s="10"/>
      <c r="E102" s="41"/>
      <c r="F102" s="4">
        <f t="shared" si="0"/>
        <v>144.01</v>
      </c>
      <c r="G102" s="10"/>
    </row>
    <row r="103" spans="1:7" s="8" customFormat="1" ht="81.75" customHeight="1" hidden="1">
      <c r="A103" s="6" t="s">
        <v>120</v>
      </c>
      <c r="B103" s="3" t="s">
        <v>18</v>
      </c>
      <c r="C103" s="4">
        <v>0.86</v>
      </c>
      <c r="D103" s="10"/>
      <c r="E103" s="41"/>
      <c r="F103" s="4">
        <f t="shared" si="0"/>
        <v>93.83</v>
      </c>
      <c r="G103" s="10"/>
    </row>
    <row r="104" spans="1:7" s="8" customFormat="1" ht="83.25" customHeight="1" hidden="1">
      <c r="A104" s="6" t="s">
        <v>121</v>
      </c>
      <c r="B104" s="3" t="s">
        <v>18</v>
      </c>
      <c r="C104" s="4">
        <v>0.83</v>
      </c>
      <c r="D104" s="10"/>
      <c r="E104" s="41"/>
      <c r="F104" s="4">
        <f t="shared" si="0"/>
        <v>90.55</v>
      </c>
      <c r="G104" s="10"/>
    </row>
    <row r="105" spans="1:7" s="8" customFormat="1" ht="69.75" customHeight="1" hidden="1">
      <c r="A105" s="6" t="s">
        <v>122</v>
      </c>
      <c r="B105" s="3" t="s">
        <v>18</v>
      </c>
      <c r="C105" s="4">
        <v>1.69</v>
      </c>
      <c r="D105" s="10"/>
      <c r="E105" s="41"/>
      <c r="F105" s="22">
        <f t="shared" si="0"/>
        <v>184.38</v>
      </c>
      <c r="G105" s="10"/>
    </row>
    <row r="106" spans="1:7" s="8" customFormat="1" ht="21.75" customHeight="1" hidden="1">
      <c r="A106" s="6" t="s">
        <v>123</v>
      </c>
      <c r="B106" s="3"/>
      <c r="C106" s="10"/>
      <c r="D106" s="10"/>
      <c r="E106" s="42"/>
      <c r="F106" s="10"/>
      <c r="G106" s="10"/>
    </row>
    <row r="107" spans="1:7" s="8" customFormat="1" ht="16.5" customHeight="1" hidden="1">
      <c r="A107" s="39" t="s">
        <v>89</v>
      </c>
      <c r="B107" s="3" t="s">
        <v>91</v>
      </c>
      <c r="C107" s="10"/>
      <c r="D107" s="10"/>
      <c r="E107" s="42">
        <v>109.1</v>
      </c>
      <c r="F107" s="10"/>
      <c r="G107" s="10"/>
    </row>
    <row r="108" spans="1:7" s="8" customFormat="1" ht="13.5" customHeight="1" hidden="1">
      <c r="A108" s="39" t="s">
        <v>90</v>
      </c>
      <c r="B108" s="3" t="s">
        <v>91</v>
      </c>
      <c r="C108" s="10"/>
      <c r="D108" s="10"/>
      <c r="E108" s="42">
        <v>109.1</v>
      </c>
      <c r="F108" s="10"/>
      <c r="G108" s="10"/>
    </row>
    <row r="109" spans="1:7" s="8" customFormat="1" ht="14.25" customHeight="1" hidden="1">
      <c r="A109" s="28" t="s">
        <v>124</v>
      </c>
      <c r="B109" s="3"/>
      <c r="C109" s="10"/>
      <c r="D109" s="10"/>
      <c r="E109" s="40"/>
      <c r="F109" s="10"/>
      <c r="G109" s="10"/>
    </row>
    <row r="110" spans="1:7" s="8" customFormat="1" ht="14.25" customHeight="1" hidden="1">
      <c r="A110" s="39" t="s">
        <v>89</v>
      </c>
      <c r="B110" s="3"/>
      <c r="C110" s="10"/>
      <c r="D110" s="10"/>
      <c r="E110" s="40"/>
      <c r="F110" s="10"/>
      <c r="G110" s="10"/>
    </row>
    <row r="111" spans="1:7" s="8" customFormat="1" ht="81.75" customHeight="1" hidden="1">
      <c r="A111" s="6" t="s">
        <v>125</v>
      </c>
      <c r="B111" s="3" t="s">
        <v>16</v>
      </c>
      <c r="C111" s="4">
        <v>3.37</v>
      </c>
      <c r="D111" s="10"/>
      <c r="E111" s="40">
        <v>90.83</v>
      </c>
      <c r="F111" s="4">
        <f>ROUND($E$111*C111,2)</f>
        <v>306.1</v>
      </c>
      <c r="G111" s="10"/>
    </row>
    <row r="112" spans="1:7" s="8" customFormat="1" ht="22.5" customHeight="1" hidden="1">
      <c r="A112" s="6" t="s">
        <v>126</v>
      </c>
      <c r="B112" s="3" t="s">
        <v>16</v>
      </c>
      <c r="C112" s="13"/>
      <c r="D112" s="10"/>
      <c r="E112" s="40">
        <v>90.83</v>
      </c>
      <c r="F112" s="10"/>
      <c r="G112" s="10"/>
    </row>
    <row r="113" spans="1:7" s="8" customFormat="1" ht="15.75" customHeight="1">
      <c r="A113" s="16" t="s">
        <v>127</v>
      </c>
      <c r="B113" s="3" t="s">
        <v>16</v>
      </c>
      <c r="C113" s="10"/>
      <c r="D113" s="10"/>
      <c r="E113" s="40">
        <v>25.19</v>
      </c>
      <c r="F113" s="10"/>
      <c r="G113" s="10"/>
    </row>
    <row r="114" spans="1:7" s="8" customFormat="1" ht="81.75" customHeight="1" hidden="1">
      <c r="A114" s="6" t="s">
        <v>128</v>
      </c>
      <c r="B114" s="3" t="s">
        <v>16</v>
      </c>
      <c r="C114" s="4">
        <v>5.01</v>
      </c>
      <c r="D114" s="10"/>
      <c r="E114" s="41"/>
      <c r="F114" s="22">
        <f aca="true" t="shared" si="1" ref="F114:F124">ROUND($E$113*C114,2)</f>
        <v>126.2</v>
      </c>
      <c r="G114" s="10"/>
    </row>
    <row r="115" spans="1:7" s="8" customFormat="1" ht="82.5" customHeight="1" hidden="1">
      <c r="A115" s="6" t="s">
        <v>129</v>
      </c>
      <c r="B115" s="14" t="s">
        <v>18</v>
      </c>
      <c r="C115" s="4">
        <v>4.97</v>
      </c>
      <c r="D115" s="10"/>
      <c r="E115" s="41"/>
      <c r="F115" s="4">
        <f t="shared" si="1"/>
        <v>125.19</v>
      </c>
      <c r="G115" s="10"/>
    </row>
    <row r="116" spans="1:7" s="8" customFormat="1" ht="67.5" customHeight="1" hidden="1">
      <c r="A116" s="6" t="s">
        <v>130</v>
      </c>
      <c r="B116" s="14" t="s">
        <v>18</v>
      </c>
      <c r="C116" s="4">
        <v>3.07</v>
      </c>
      <c r="D116" s="10"/>
      <c r="E116" s="41"/>
      <c r="F116" s="4">
        <f t="shared" si="1"/>
        <v>77.33</v>
      </c>
      <c r="G116" s="10"/>
    </row>
    <row r="117" spans="1:7" s="8" customFormat="1" ht="83.25" customHeight="1" hidden="1">
      <c r="A117" s="6" t="s">
        <v>131</v>
      </c>
      <c r="B117" s="14" t="s">
        <v>18</v>
      </c>
      <c r="C117" s="4">
        <v>1.92</v>
      </c>
      <c r="D117" s="10"/>
      <c r="E117" s="41"/>
      <c r="F117" s="22">
        <f t="shared" si="1"/>
        <v>48.36</v>
      </c>
      <c r="G117" s="10"/>
    </row>
    <row r="118" spans="1:7" s="8" customFormat="1" ht="68.25" customHeight="1" hidden="1">
      <c r="A118" s="6" t="s">
        <v>132</v>
      </c>
      <c r="B118" s="14" t="s">
        <v>18</v>
      </c>
      <c r="C118" s="4">
        <v>4.7</v>
      </c>
      <c r="D118" s="10"/>
      <c r="E118" s="41"/>
      <c r="F118" s="4">
        <f t="shared" si="1"/>
        <v>118.39</v>
      </c>
      <c r="G118" s="10"/>
    </row>
    <row r="119" spans="1:7" s="8" customFormat="1" ht="81.75" customHeight="1" hidden="1">
      <c r="A119" s="6" t="s">
        <v>133</v>
      </c>
      <c r="B119" s="14" t="s">
        <v>18</v>
      </c>
      <c r="C119" s="4">
        <v>1.38</v>
      </c>
      <c r="D119" s="10"/>
      <c r="E119" s="41"/>
      <c r="F119" s="4">
        <f t="shared" si="1"/>
        <v>34.76</v>
      </c>
      <c r="G119" s="10"/>
    </row>
    <row r="120" spans="1:7" s="8" customFormat="1" ht="81.75" customHeight="1" hidden="1">
      <c r="A120" s="6" t="s">
        <v>134</v>
      </c>
      <c r="B120" s="14" t="s">
        <v>18</v>
      </c>
      <c r="C120" s="4">
        <v>3.36</v>
      </c>
      <c r="D120" s="10"/>
      <c r="E120" s="41"/>
      <c r="F120" s="4">
        <f t="shared" si="1"/>
        <v>84.64</v>
      </c>
      <c r="G120" s="10"/>
    </row>
    <row r="121" spans="1:7" s="8" customFormat="1" ht="83.25" customHeight="1" hidden="1">
      <c r="A121" s="6" t="s">
        <v>135</v>
      </c>
      <c r="B121" s="14" t="s">
        <v>18</v>
      </c>
      <c r="C121" s="4">
        <v>2.4</v>
      </c>
      <c r="D121" s="10"/>
      <c r="E121" s="41"/>
      <c r="F121" s="4">
        <f>ROUND($E$113*C121,2)</f>
        <v>60.46</v>
      </c>
      <c r="G121" s="10"/>
    </row>
    <row r="122" spans="1:7" s="8" customFormat="1" ht="81.75" customHeight="1" hidden="1">
      <c r="A122" s="6" t="s">
        <v>136</v>
      </c>
      <c r="B122" s="14" t="s">
        <v>18</v>
      </c>
      <c r="C122" s="4">
        <v>1.53</v>
      </c>
      <c r="D122" s="10"/>
      <c r="E122" s="41"/>
      <c r="F122" s="4">
        <f>ROUND($E$113*C122,2)</f>
        <v>38.54</v>
      </c>
      <c r="G122" s="10"/>
    </row>
    <row r="123" spans="1:7" s="8" customFormat="1" ht="83.25" customHeight="1" hidden="1">
      <c r="A123" s="6" t="s">
        <v>137</v>
      </c>
      <c r="B123" s="14" t="s">
        <v>18</v>
      </c>
      <c r="C123" s="4">
        <v>4.7</v>
      </c>
      <c r="D123" s="10"/>
      <c r="E123" s="41"/>
      <c r="F123" s="4">
        <f t="shared" si="1"/>
        <v>118.39</v>
      </c>
      <c r="G123" s="10"/>
    </row>
    <row r="124" spans="1:7" s="8" customFormat="1" ht="84" customHeight="1" hidden="1">
      <c r="A124" s="6" t="s">
        <v>138</v>
      </c>
      <c r="B124" s="14" t="s">
        <v>18</v>
      </c>
      <c r="C124" s="4">
        <v>3.06</v>
      </c>
      <c r="D124" s="20"/>
      <c r="E124" s="88"/>
      <c r="F124" s="22">
        <f t="shared" si="1"/>
        <v>77.08</v>
      </c>
      <c r="G124" s="20"/>
    </row>
    <row r="125" spans="1:7" s="8" customFormat="1" ht="15.75" customHeight="1" hidden="1">
      <c r="A125" s="4" t="s">
        <v>139</v>
      </c>
      <c r="B125" s="14" t="s">
        <v>18</v>
      </c>
      <c r="C125" s="15"/>
      <c r="D125" s="15"/>
      <c r="E125" s="40">
        <v>25.19</v>
      </c>
      <c r="F125" s="10"/>
      <c r="G125" s="10"/>
    </row>
    <row r="126" spans="1:7" s="8" customFormat="1" ht="15.75" customHeight="1">
      <c r="A126" s="16" t="s">
        <v>140</v>
      </c>
      <c r="B126" s="14" t="s">
        <v>18</v>
      </c>
      <c r="C126" s="15"/>
      <c r="D126" s="15"/>
      <c r="E126" s="42">
        <v>19.03</v>
      </c>
      <c r="F126" s="10"/>
      <c r="G126" s="10"/>
    </row>
    <row r="127" spans="1:7" s="8" customFormat="1" ht="81.75" customHeight="1" hidden="1">
      <c r="A127" s="6" t="s">
        <v>141</v>
      </c>
      <c r="B127" s="14" t="s">
        <v>18</v>
      </c>
      <c r="C127" s="4">
        <v>8.38</v>
      </c>
      <c r="D127" s="20"/>
      <c r="E127" s="88"/>
      <c r="F127" s="4">
        <f aca="true" t="shared" si="2" ref="F127:F134">ROUND($E$126*C127,2)</f>
        <v>159.47</v>
      </c>
      <c r="G127" s="20"/>
    </row>
    <row r="128" spans="1:7" s="8" customFormat="1" ht="80.25" customHeight="1" hidden="1">
      <c r="A128" s="6" t="s">
        <v>142</v>
      </c>
      <c r="B128" s="14" t="s">
        <v>18</v>
      </c>
      <c r="C128" s="4">
        <v>8.28</v>
      </c>
      <c r="D128" s="20"/>
      <c r="E128" s="88"/>
      <c r="F128" s="4">
        <f t="shared" si="2"/>
        <v>157.57</v>
      </c>
      <c r="G128" s="20"/>
    </row>
    <row r="129" spans="1:7" s="8" customFormat="1" ht="69.75" customHeight="1" hidden="1">
      <c r="A129" s="6" t="s">
        <v>143</v>
      </c>
      <c r="B129" s="14" t="s">
        <v>18</v>
      </c>
      <c r="C129" s="4">
        <v>4.76</v>
      </c>
      <c r="D129" s="20"/>
      <c r="E129" s="88"/>
      <c r="F129" s="4">
        <f t="shared" si="2"/>
        <v>90.58</v>
      </c>
      <c r="G129" s="20"/>
    </row>
    <row r="130" spans="1:7" s="8" customFormat="1" ht="83.25" customHeight="1" hidden="1">
      <c r="A130" s="6" t="s">
        <v>144</v>
      </c>
      <c r="B130" s="14" t="s">
        <v>18</v>
      </c>
      <c r="C130" s="4">
        <v>4.68</v>
      </c>
      <c r="D130" s="20"/>
      <c r="E130" s="88"/>
      <c r="F130" s="4">
        <f t="shared" si="2"/>
        <v>89.06</v>
      </c>
      <c r="G130" s="20"/>
    </row>
    <row r="131" spans="1:7" s="8" customFormat="1" ht="83.25" customHeight="1" hidden="1">
      <c r="A131" s="6" t="s">
        <v>145</v>
      </c>
      <c r="B131" s="14" t="s">
        <v>18</v>
      </c>
      <c r="C131" s="4">
        <v>3.26</v>
      </c>
      <c r="D131" s="20"/>
      <c r="E131" s="88"/>
      <c r="F131" s="4">
        <f>ROUND($E$126*C131,2)</f>
        <v>62.04</v>
      </c>
      <c r="G131" s="20"/>
    </row>
    <row r="132" spans="1:7" s="8" customFormat="1" ht="82.5" customHeight="1" hidden="1">
      <c r="A132" s="6" t="s">
        <v>146</v>
      </c>
      <c r="B132" s="14" t="s">
        <v>18</v>
      </c>
      <c r="C132" s="4">
        <v>4.7</v>
      </c>
      <c r="D132" s="20"/>
      <c r="E132" s="88"/>
      <c r="F132" s="4">
        <f t="shared" si="2"/>
        <v>89.44</v>
      </c>
      <c r="G132" s="20"/>
    </row>
    <row r="133" spans="1:7" s="8" customFormat="1" ht="82.5" customHeight="1" hidden="1">
      <c r="A133" s="6" t="s">
        <v>147</v>
      </c>
      <c r="B133" s="14" t="s">
        <v>18</v>
      </c>
      <c r="C133" s="4">
        <v>3.06</v>
      </c>
      <c r="D133" s="20"/>
      <c r="E133" s="88"/>
      <c r="F133" s="4">
        <f t="shared" si="2"/>
        <v>58.23</v>
      </c>
      <c r="G133" s="20"/>
    </row>
    <row r="134" spans="1:7" s="8" customFormat="1" ht="81.75" customHeight="1" hidden="1">
      <c r="A134" s="6" t="s">
        <v>148</v>
      </c>
      <c r="B134" s="14" t="s">
        <v>18</v>
      </c>
      <c r="C134" s="4">
        <v>1.92</v>
      </c>
      <c r="D134" s="20"/>
      <c r="E134" s="88"/>
      <c r="F134" s="4">
        <f t="shared" si="2"/>
        <v>36.54</v>
      </c>
      <c r="G134" s="20"/>
    </row>
    <row r="135" spans="1:7" s="8" customFormat="1" ht="15.75" customHeight="1" hidden="1">
      <c r="A135" s="4" t="s">
        <v>149</v>
      </c>
      <c r="B135" s="14" t="s">
        <v>18</v>
      </c>
      <c r="C135" s="15"/>
      <c r="D135" s="15"/>
      <c r="E135" s="42">
        <v>19.03</v>
      </c>
      <c r="F135" s="15"/>
      <c r="G135" s="15"/>
    </row>
    <row r="136" spans="1:7" s="8" customFormat="1" ht="15.75" customHeight="1">
      <c r="A136" s="16" t="s">
        <v>150</v>
      </c>
      <c r="B136" s="14"/>
      <c r="C136" s="15"/>
      <c r="D136" s="15"/>
      <c r="E136" s="42"/>
      <c r="F136" s="10"/>
      <c r="G136" s="10"/>
    </row>
    <row r="137" spans="1:7" s="8" customFormat="1" ht="41.25" customHeight="1">
      <c r="A137" s="36" t="s">
        <v>151</v>
      </c>
      <c r="B137" s="3" t="s">
        <v>87</v>
      </c>
      <c r="C137" s="10"/>
      <c r="D137" s="10"/>
      <c r="E137" s="40">
        <v>2.33</v>
      </c>
      <c r="F137" s="10"/>
      <c r="G137" s="10"/>
    </row>
    <row r="138" spans="1:7" s="8" customFormat="1" ht="45.75" customHeight="1">
      <c r="A138" s="36" t="s">
        <v>152</v>
      </c>
      <c r="B138" s="3" t="s">
        <v>87</v>
      </c>
      <c r="C138" s="10"/>
      <c r="D138" s="10"/>
      <c r="E138" s="40">
        <v>3.33</v>
      </c>
      <c r="F138" s="10"/>
      <c r="G138" s="10"/>
    </row>
    <row r="139" spans="1:7" s="8" customFormat="1" ht="96.75" customHeight="1">
      <c r="A139" s="62" t="s">
        <v>153</v>
      </c>
      <c r="B139" s="63"/>
      <c r="C139" s="63"/>
      <c r="D139" s="63"/>
      <c r="E139" s="63"/>
      <c r="F139" s="63"/>
      <c r="G139" s="64"/>
    </row>
    <row r="140" spans="1:7" s="8" customFormat="1" ht="18" customHeight="1">
      <c r="A140" s="62" t="s">
        <v>154</v>
      </c>
      <c r="B140" s="65"/>
      <c r="C140" s="65"/>
      <c r="D140" s="65"/>
      <c r="E140" s="65"/>
      <c r="F140" s="65"/>
      <c r="G140" s="66"/>
    </row>
    <row r="141" spans="1:7" s="8" customFormat="1" ht="12.75">
      <c r="A141" s="45" t="s">
        <v>155</v>
      </c>
      <c r="B141" s="46"/>
      <c r="C141" s="46"/>
      <c r="D141" s="46"/>
      <c r="E141" s="46"/>
      <c r="F141" s="46"/>
      <c r="G141" s="47"/>
    </row>
    <row r="142" spans="1:7" s="8" customFormat="1" ht="27.75" customHeight="1">
      <c r="A142" s="48" t="s">
        <v>156</v>
      </c>
      <c r="B142" s="29" t="s">
        <v>19</v>
      </c>
      <c r="C142" s="10"/>
      <c r="D142" s="4">
        <v>0.0333</v>
      </c>
      <c r="E142" s="10"/>
      <c r="F142" s="10"/>
      <c r="G142" s="4"/>
    </row>
    <row r="143" spans="1:7" s="8" customFormat="1" ht="24" customHeight="1">
      <c r="A143" s="49"/>
      <c r="B143" s="33" t="s">
        <v>43</v>
      </c>
      <c r="C143" s="10"/>
      <c r="D143" s="4"/>
      <c r="E143" s="88"/>
      <c r="F143" s="88"/>
      <c r="G143" s="87">
        <v>42.93</v>
      </c>
    </row>
    <row r="144" spans="1:7" s="8" customFormat="1" ht="24.75" customHeight="1">
      <c r="A144" s="48" t="s">
        <v>45</v>
      </c>
      <c r="B144" s="29" t="s">
        <v>19</v>
      </c>
      <c r="C144" s="10"/>
      <c r="D144" s="4">
        <v>0.0284</v>
      </c>
      <c r="E144" s="84"/>
      <c r="F144" s="84"/>
      <c r="G144" s="42"/>
    </row>
    <row r="145" spans="1:7" s="8" customFormat="1" ht="27" customHeight="1">
      <c r="A145" s="49"/>
      <c r="B145" s="33" t="s">
        <v>43</v>
      </c>
      <c r="C145" s="10"/>
      <c r="D145" s="4"/>
      <c r="E145" s="41"/>
      <c r="F145" s="41"/>
      <c r="G145" s="87">
        <v>41.46</v>
      </c>
    </row>
    <row r="146" spans="1:7" s="8" customFormat="1" ht="27.75" customHeight="1">
      <c r="A146" s="48" t="s">
        <v>46</v>
      </c>
      <c r="B146" s="29" t="s">
        <v>19</v>
      </c>
      <c r="C146" s="10"/>
      <c r="D146" s="4">
        <v>0.0239</v>
      </c>
      <c r="E146" s="84"/>
      <c r="F146" s="84"/>
      <c r="G146" s="42"/>
    </row>
    <row r="147" spans="1:7" s="8" customFormat="1" ht="27.75" customHeight="1">
      <c r="A147" s="50"/>
      <c r="B147" s="33" t="s">
        <v>43</v>
      </c>
      <c r="C147" s="10"/>
      <c r="D147" s="4"/>
      <c r="E147" s="41"/>
      <c r="F147" s="41"/>
      <c r="G147" s="87">
        <v>34.89</v>
      </c>
    </row>
    <row r="148" spans="1:7" s="8" customFormat="1" ht="31.5" customHeight="1">
      <c r="A148" s="30" t="s">
        <v>157</v>
      </c>
      <c r="B148" s="3" t="s">
        <v>15</v>
      </c>
      <c r="C148" s="10"/>
      <c r="D148" s="10"/>
      <c r="E148" s="87">
        <v>1882.45</v>
      </c>
      <c r="F148" s="84"/>
      <c r="G148" s="42"/>
    </row>
    <row r="149" spans="1:7" s="8" customFormat="1" ht="38.25">
      <c r="A149" s="43" t="s">
        <v>158</v>
      </c>
      <c r="B149" s="34" t="s">
        <v>44</v>
      </c>
      <c r="C149" s="10"/>
      <c r="D149" s="4">
        <v>0.0333</v>
      </c>
      <c r="E149" s="42"/>
      <c r="F149" s="41"/>
      <c r="G149" s="87">
        <v>20.86</v>
      </c>
    </row>
    <row r="150" spans="1:7" s="8" customFormat="1" ht="18" customHeight="1" hidden="1" thickBot="1">
      <c r="A150" s="44"/>
      <c r="B150" s="3" t="s">
        <v>15</v>
      </c>
      <c r="C150" s="10"/>
      <c r="D150" s="10"/>
      <c r="E150" s="27" t="e">
        <f>#REF!</f>
        <v>#REF!</v>
      </c>
      <c r="F150" s="38"/>
      <c r="G150" s="22"/>
    </row>
    <row r="151" spans="1:7" s="8" customFormat="1" ht="12.75" hidden="1">
      <c r="A151" s="45" t="s">
        <v>40</v>
      </c>
      <c r="B151" s="46"/>
      <c r="C151" s="46"/>
      <c r="D151" s="46"/>
      <c r="E151" s="46"/>
      <c r="F151" s="46"/>
      <c r="G151" s="47"/>
    </row>
    <row r="152" spans="1:7" s="8" customFormat="1" ht="28.5" customHeight="1" hidden="1" thickTop="1">
      <c r="A152" s="48" t="s">
        <v>54</v>
      </c>
      <c r="B152" s="29" t="s">
        <v>19</v>
      </c>
      <c r="C152" s="10"/>
      <c r="D152" s="4">
        <v>0.0333</v>
      </c>
      <c r="E152" s="4"/>
      <c r="F152" s="10"/>
      <c r="G152" s="22"/>
    </row>
    <row r="153" spans="1:7" s="8" customFormat="1" ht="26.25" customHeight="1" hidden="1" thickBot="1">
      <c r="A153" s="49"/>
      <c r="B153" s="33" t="s">
        <v>43</v>
      </c>
      <c r="C153" s="10"/>
      <c r="D153" s="4"/>
      <c r="E153" s="4"/>
      <c r="F153" s="10"/>
      <c r="G153" s="22" t="e">
        <f>#REF!</f>
        <v>#REF!</v>
      </c>
    </row>
    <row r="154" spans="1:7" s="8" customFormat="1" ht="33.75" customHeight="1" hidden="1">
      <c r="A154" s="48" t="s">
        <v>55</v>
      </c>
      <c r="B154" s="29" t="s">
        <v>19</v>
      </c>
      <c r="C154" s="10"/>
      <c r="D154" s="4">
        <v>0.0284</v>
      </c>
      <c r="E154" s="4"/>
      <c r="F154" s="10"/>
      <c r="G154" s="22"/>
    </row>
    <row r="155" spans="1:7" s="8" customFormat="1" ht="32.25" customHeight="1" hidden="1" thickBot="1">
      <c r="A155" s="49"/>
      <c r="B155" s="33" t="s">
        <v>43</v>
      </c>
      <c r="C155" s="10"/>
      <c r="D155" s="4"/>
      <c r="E155" s="4"/>
      <c r="F155" s="10"/>
      <c r="G155" s="22" t="e">
        <f>#REF!</f>
        <v>#REF!</v>
      </c>
    </row>
    <row r="156" spans="1:7" s="8" customFormat="1" ht="22.5" customHeight="1" hidden="1">
      <c r="A156" s="48" t="s">
        <v>56</v>
      </c>
      <c r="B156" s="29" t="s">
        <v>19</v>
      </c>
      <c r="C156" s="10"/>
      <c r="D156" s="4">
        <v>0.0239</v>
      </c>
      <c r="E156" s="4"/>
      <c r="F156" s="10"/>
      <c r="G156" s="22"/>
    </row>
    <row r="157" spans="1:7" s="8" customFormat="1" ht="31.5" customHeight="1" hidden="1" thickBot="1">
      <c r="A157" s="50"/>
      <c r="B157" s="33" t="s">
        <v>43</v>
      </c>
      <c r="C157" s="10"/>
      <c r="D157" s="4"/>
      <c r="E157" s="4"/>
      <c r="F157" s="10"/>
      <c r="G157" s="22" t="e">
        <f>#REF!</f>
        <v>#REF!</v>
      </c>
    </row>
    <row r="158" spans="1:7" s="8" customFormat="1" ht="33" customHeight="1" hidden="1">
      <c r="A158" s="30" t="s">
        <v>57</v>
      </c>
      <c r="B158" s="3" t="s">
        <v>15</v>
      </c>
      <c r="C158" s="10"/>
      <c r="D158" s="10"/>
      <c r="E158" s="22" t="e">
        <f>#REF!</f>
        <v>#REF!</v>
      </c>
      <c r="F158" s="10"/>
      <c r="G158" s="10"/>
    </row>
    <row r="159" spans="1:7" s="8" customFormat="1" ht="16.5" customHeight="1">
      <c r="A159" s="51" t="s">
        <v>75</v>
      </c>
      <c r="B159" s="52"/>
      <c r="C159" s="52"/>
      <c r="D159" s="52"/>
      <c r="E159" s="52"/>
      <c r="F159" s="52"/>
      <c r="G159" s="53"/>
    </row>
    <row r="160" spans="1:7" s="8" customFormat="1" ht="24.75" customHeight="1">
      <c r="A160" s="48" t="s">
        <v>73</v>
      </c>
      <c r="B160" s="31" t="s">
        <v>19</v>
      </c>
      <c r="C160" s="10"/>
      <c r="D160" s="4">
        <v>0.0239</v>
      </c>
      <c r="E160" s="10"/>
      <c r="F160" s="10"/>
      <c r="G160" s="22"/>
    </row>
    <row r="161" spans="1:7" s="8" customFormat="1" ht="28.5" customHeight="1">
      <c r="A161" s="50"/>
      <c r="B161" s="37" t="s">
        <v>43</v>
      </c>
      <c r="C161" s="10"/>
      <c r="D161" s="4"/>
      <c r="E161" s="10"/>
      <c r="F161" s="10"/>
      <c r="G161" s="22">
        <v>20.42</v>
      </c>
    </row>
    <row r="162" spans="1:7" s="8" customFormat="1" ht="32.25" customHeight="1">
      <c r="A162" s="30" t="s">
        <v>159</v>
      </c>
      <c r="B162" s="3" t="s">
        <v>20</v>
      </c>
      <c r="C162" s="10"/>
      <c r="D162" s="10"/>
      <c r="E162" s="22">
        <v>1138.96</v>
      </c>
      <c r="F162" s="10"/>
      <c r="G162" s="10"/>
    </row>
    <row r="163" spans="1:7" s="8" customFormat="1" ht="18.75" customHeight="1">
      <c r="A163" s="55" t="s">
        <v>76</v>
      </c>
      <c r="B163" s="56"/>
      <c r="C163" s="56"/>
      <c r="D163" s="56"/>
      <c r="E163" s="56"/>
      <c r="F163" s="56"/>
      <c r="G163" s="57"/>
    </row>
    <row r="164" spans="1:7" s="8" customFormat="1" ht="32.25" customHeight="1">
      <c r="A164" s="48" t="s">
        <v>77</v>
      </c>
      <c r="B164" s="31" t="s">
        <v>19</v>
      </c>
      <c r="C164" s="10"/>
      <c r="D164" s="4">
        <v>0.0333</v>
      </c>
      <c r="E164" s="4"/>
      <c r="F164" s="10"/>
      <c r="G164" s="4"/>
    </row>
    <row r="165" spans="1:7" s="8" customFormat="1" ht="32.25" customHeight="1">
      <c r="A165" s="49"/>
      <c r="B165" s="37" t="s">
        <v>43</v>
      </c>
      <c r="C165" s="10"/>
      <c r="D165" s="4"/>
      <c r="E165" s="4"/>
      <c r="F165" s="10"/>
      <c r="G165" s="22">
        <v>36.4</v>
      </c>
    </row>
    <row r="166" spans="1:7" s="8" customFormat="1" ht="32.25" customHeight="1">
      <c r="A166" s="48" t="s">
        <v>78</v>
      </c>
      <c r="B166" s="31" t="s">
        <v>19</v>
      </c>
      <c r="C166" s="10"/>
      <c r="D166" s="4">
        <v>0.0284</v>
      </c>
      <c r="E166" s="4"/>
      <c r="F166" s="10"/>
      <c r="G166" s="4"/>
    </row>
    <row r="167" spans="1:7" s="8" customFormat="1" ht="32.25" customHeight="1">
      <c r="A167" s="49"/>
      <c r="B167" s="37" t="s">
        <v>43</v>
      </c>
      <c r="C167" s="10"/>
      <c r="D167" s="4"/>
      <c r="E167" s="4"/>
      <c r="F167" s="10"/>
      <c r="G167" s="22">
        <v>35.91</v>
      </c>
    </row>
    <row r="168" spans="1:7" s="8" customFormat="1" ht="32.25" customHeight="1">
      <c r="A168" s="48" t="s">
        <v>79</v>
      </c>
      <c r="B168" s="31" t="s">
        <v>19</v>
      </c>
      <c r="C168" s="10"/>
      <c r="D168" s="4">
        <v>0.0239</v>
      </c>
      <c r="E168" s="4"/>
      <c r="F168" s="10"/>
      <c r="G168" s="4"/>
    </row>
    <row r="169" spans="1:7" s="8" customFormat="1" ht="32.25" customHeight="1">
      <c r="A169" s="50"/>
      <c r="B169" s="37" t="s">
        <v>43</v>
      </c>
      <c r="C169" s="10"/>
      <c r="D169" s="4"/>
      <c r="E169" s="4"/>
      <c r="F169" s="10"/>
      <c r="G169" s="22">
        <v>33.39</v>
      </c>
    </row>
    <row r="170" spans="1:7" s="8" customFormat="1" ht="32.25" customHeight="1">
      <c r="A170" s="30" t="s">
        <v>80</v>
      </c>
      <c r="B170" s="3" t="s">
        <v>15</v>
      </c>
      <c r="C170" s="10"/>
      <c r="D170" s="10"/>
      <c r="E170" s="22">
        <v>1566.17</v>
      </c>
      <c r="F170" s="10"/>
      <c r="G170" s="4"/>
    </row>
    <row r="171" spans="1:7" s="8" customFormat="1" ht="32.25" customHeight="1">
      <c r="A171" s="58" t="s">
        <v>160</v>
      </c>
      <c r="B171" s="59"/>
      <c r="C171" s="59"/>
      <c r="D171" s="59"/>
      <c r="E171" s="59"/>
      <c r="F171" s="59"/>
      <c r="G171" s="60"/>
    </row>
    <row r="172" spans="1:7" ht="16.5" customHeight="1">
      <c r="A172" s="61" t="s">
        <v>39</v>
      </c>
      <c r="B172" s="46"/>
      <c r="C172" s="46"/>
      <c r="D172" s="46"/>
      <c r="E172" s="46"/>
      <c r="F172" s="46"/>
      <c r="G172" s="47"/>
    </row>
    <row r="173" spans="1:7" ht="12.75">
      <c r="A173" s="45" t="s">
        <v>161</v>
      </c>
      <c r="B173" s="46"/>
      <c r="C173" s="46"/>
      <c r="D173" s="46"/>
      <c r="E173" s="46"/>
      <c r="F173" s="46"/>
      <c r="G173" s="47"/>
    </row>
    <row r="174" spans="1:7" ht="24" customHeight="1">
      <c r="A174" s="48" t="s">
        <v>162</v>
      </c>
      <c r="B174" s="29" t="s">
        <v>19</v>
      </c>
      <c r="C174" s="10"/>
      <c r="D174" s="4">
        <v>0.0333</v>
      </c>
      <c r="E174" s="10"/>
      <c r="F174" s="10"/>
      <c r="G174" s="22"/>
    </row>
    <row r="175" spans="1:7" ht="30.75" customHeight="1">
      <c r="A175" s="49"/>
      <c r="B175" s="33" t="s">
        <v>43</v>
      </c>
      <c r="C175" s="10"/>
      <c r="D175" s="4"/>
      <c r="E175" s="41"/>
      <c r="F175" s="41"/>
      <c r="G175" s="40">
        <v>48.62</v>
      </c>
    </row>
    <row r="176" spans="1:7" ht="25.5" customHeight="1">
      <c r="A176" s="48" t="s">
        <v>51</v>
      </c>
      <c r="B176" s="29" t="s">
        <v>19</v>
      </c>
      <c r="C176" s="10"/>
      <c r="D176" s="4">
        <v>0.0284</v>
      </c>
      <c r="E176" s="41"/>
      <c r="F176" s="41"/>
      <c r="G176" s="40"/>
    </row>
    <row r="177" spans="1:7" ht="28.5" customHeight="1">
      <c r="A177" s="49"/>
      <c r="B177" s="33" t="s">
        <v>43</v>
      </c>
      <c r="C177" s="10"/>
      <c r="D177" s="4"/>
      <c r="E177" s="41"/>
      <c r="F177" s="41"/>
      <c r="G177" s="40">
        <v>41.46</v>
      </c>
    </row>
    <row r="178" spans="1:7" ht="24" customHeight="1">
      <c r="A178" s="48" t="s">
        <v>52</v>
      </c>
      <c r="B178" s="29" t="s">
        <v>19</v>
      </c>
      <c r="C178" s="10"/>
      <c r="D178" s="4">
        <v>0.0239</v>
      </c>
      <c r="E178" s="41"/>
      <c r="F178" s="41"/>
      <c r="G178" s="40"/>
    </row>
    <row r="179" spans="1:7" ht="28.5" customHeight="1">
      <c r="A179" s="50"/>
      <c r="B179" s="33" t="s">
        <v>43</v>
      </c>
      <c r="C179" s="10"/>
      <c r="D179" s="4"/>
      <c r="E179" s="41"/>
      <c r="F179" s="41"/>
      <c r="G179" s="40">
        <v>34.89</v>
      </c>
    </row>
    <row r="180" spans="1:7" ht="25.5">
      <c r="A180" s="30" t="s">
        <v>163</v>
      </c>
      <c r="B180" s="3" t="s">
        <v>15</v>
      </c>
      <c r="C180" s="10"/>
      <c r="D180" s="10"/>
      <c r="E180" s="40">
        <v>1946.69</v>
      </c>
      <c r="F180" s="41"/>
      <c r="G180" s="40"/>
    </row>
    <row r="181" spans="1:7" ht="38.25">
      <c r="A181" s="43" t="s">
        <v>53</v>
      </c>
      <c r="B181" s="34" t="s">
        <v>44</v>
      </c>
      <c r="C181" s="10"/>
      <c r="D181" s="4">
        <v>0.0333</v>
      </c>
      <c r="E181" s="40"/>
      <c r="F181" s="41"/>
      <c r="G181" s="40">
        <v>48.62</v>
      </c>
    </row>
    <row r="182" spans="1:7" ht="18" customHeight="1">
      <c r="A182" s="44"/>
      <c r="B182" s="3" t="s">
        <v>15</v>
      </c>
      <c r="C182" s="10"/>
      <c r="D182" s="10"/>
      <c r="E182" s="40">
        <v>1946.69</v>
      </c>
      <c r="F182" s="41"/>
      <c r="G182" s="40"/>
    </row>
    <row r="183" spans="1:7" ht="12.75" hidden="1">
      <c r="A183" s="45" t="s">
        <v>42</v>
      </c>
      <c r="B183" s="46"/>
      <c r="C183" s="46"/>
      <c r="D183" s="46"/>
      <c r="E183" s="46"/>
      <c r="F183" s="46"/>
      <c r="G183" s="47"/>
    </row>
    <row r="184" spans="1:7" ht="15.75" customHeight="1" hidden="1" thickTop="1">
      <c r="A184" s="48" t="s">
        <v>58</v>
      </c>
      <c r="B184" s="29" t="s">
        <v>19</v>
      </c>
      <c r="C184" s="10"/>
      <c r="D184" s="4">
        <v>0.0333</v>
      </c>
      <c r="E184" s="4"/>
      <c r="F184" s="10"/>
      <c r="G184" s="4"/>
    </row>
    <row r="185" spans="1:7" ht="42" customHeight="1" hidden="1" thickBot="1">
      <c r="A185" s="49"/>
      <c r="B185" s="33" t="s">
        <v>43</v>
      </c>
      <c r="C185" s="10"/>
      <c r="D185" s="4"/>
      <c r="E185" s="4"/>
      <c r="F185" s="10"/>
      <c r="G185" s="22" t="e">
        <f>#REF!</f>
        <v>#REF!</v>
      </c>
    </row>
    <row r="186" spans="1:7" ht="15.75" customHeight="1" hidden="1">
      <c r="A186" s="48" t="s">
        <v>59</v>
      </c>
      <c r="B186" s="29" t="s">
        <v>19</v>
      </c>
      <c r="C186" s="10"/>
      <c r="D186" s="4">
        <v>0.0284</v>
      </c>
      <c r="E186" s="4"/>
      <c r="F186" s="32"/>
      <c r="G186" s="4"/>
    </row>
    <row r="187" spans="1:7" ht="50.25" customHeight="1" hidden="1" thickBot="1">
      <c r="A187" s="49"/>
      <c r="B187" s="33" t="s">
        <v>43</v>
      </c>
      <c r="C187" s="10"/>
      <c r="D187" s="4"/>
      <c r="E187" s="4"/>
      <c r="F187" s="32"/>
      <c r="G187" s="22" t="e">
        <f>#REF!</f>
        <v>#REF!</v>
      </c>
    </row>
    <row r="188" spans="1:7" ht="15.75" customHeight="1" hidden="1">
      <c r="A188" s="48" t="s">
        <v>60</v>
      </c>
      <c r="B188" s="29" t="s">
        <v>19</v>
      </c>
      <c r="C188" s="10"/>
      <c r="D188" s="4">
        <v>0.0239</v>
      </c>
      <c r="E188" s="4"/>
      <c r="F188" s="10"/>
      <c r="G188" s="4"/>
    </row>
    <row r="189" spans="1:7" ht="42" customHeight="1" hidden="1" thickBot="1">
      <c r="A189" s="50"/>
      <c r="B189" s="33" t="s">
        <v>43</v>
      </c>
      <c r="C189" s="10"/>
      <c r="D189" s="4"/>
      <c r="E189" s="4"/>
      <c r="F189" s="10"/>
      <c r="G189" s="22" t="e">
        <f>#REF!</f>
        <v>#REF!</v>
      </c>
    </row>
    <row r="190" spans="1:7" ht="27.75" customHeight="1" hidden="1">
      <c r="A190" s="30" t="s">
        <v>61</v>
      </c>
      <c r="B190" s="3" t="s">
        <v>15</v>
      </c>
      <c r="C190" s="10"/>
      <c r="D190" s="10"/>
      <c r="E190" s="22" t="e">
        <f>#REF!</f>
        <v>#REF!</v>
      </c>
      <c r="F190" s="10"/>
      <c r="G190" s="10"/>
    </row>
    <row r="191" spans="1:7" ht="12.75">
      <c r="A191" s="51" t="s">
        <v>164</v>
      </c>
      <c r="B191" s="52"/>
      <c r="C191" s="52"/>
      <c r="D191" s="52"/>
      <c r="E191" s="52"/>
      <c r="F191" s="52"/>
      <c r="G191" s="53"/>
    </row>
    <row r="192" spans="1:7" ht="17.25" customHeight="1">
      <c r="A192" s="48" t="s">
        <v>74</v>
      </c>
      <c r="B192" s="29" t="s">
        <v>19</v>
      </c>
      <c r="C192" s="10"/>
      <c r="D192" s="4">
        <v>0.0239</v>
      </c>
      <c r="E192" s="10"/>
      <c r="F192" s="10"/>
      <c r="G192" s="22"/>
    </row>
    <row r="193" spans="1:7" ht="36" customHeight="1">
      <c r="A193" s="50"/>
      <c r="B193" s="33" t="s">
        <v>43</v>
      </c>
      <c r="C193" s="10"/>
      <c r="D193" s="4"/>
      <c r="E193" s="10"/>
      <c r="F193" s="10"/>
      <c r="G193" s="22">
        <v>20.42</v>
      </c>
    </row>
    <row r="194" spans="1:7" ht="30.75" customHeight="1">
      <c r="A194" s="30" t="s">
        <v>165</v>
      </c>
      <c r="B194" s="3"/>
      <c r="C194" s="10"/>
      <c r="D194" s="10"/>
      <c r="E194" s="22">
        <v>1138.96</v>
      </c>
      <c r="F194" s="10"/>
      <c r="G194" s="10"/>
    </row>
    <row r="195" spans="1:7" ht="21.75" customHeight="1">
      <c r="A195" s="55" t="s">
        <v>81</v>
      </c>
      <c r="B195" s="56"/>
      <c r="C195" s="56"/>
      <c r="D195" s="56"/>
      <c r="E195" s="56"/>
      <c r="F195" s="56"/>
      <c r="G195" s="57"/>
    </row>
    <row r="196" spans="1:7" ht="30.75" customHeight="1">
      <c r="A196" s="48" t="s">
        <v>82</v>
      </c>
      <c r="B196" s="29" t="s">
        <v>19</v>
      </c>
      <c r="C196" s="10"/>
      <c r="D196" s="4">
        <v>0.0333</v>
      </c>
      <c r="E196" s="4"/>
      <c r="F196" s="10"/>
      <c r="G196" s="4"/>
    </row>
    <row r="197" spans="1:7" ht="30.75" customHeight="1">
      <c r="A197" s="49"/>
      <c r="B197" s="33" t="s">
        <v>43</v>
      </c>
      <c r="C197" s="10"/>
      <c r="D197" s="4"/>
      <c r="E197" s="4"/>
      <c r="F197" s="10"/>
      <c r="G197" s="4">
        <v>53.29</v>
      </c>
    </row>
    <row r="198" spans="1:7" ht="30.75" customHeight="1">
      <c r="A198" s="48" t="s">
        <v>83</v>
      </c>
      <c r="B198" s="29" t="s">
        <v>19</v>
      </c>
      <c r="C198" s="10"/>
      <c r="D198" s="4">
        <v>0.0284</v>
      </c>
      <c r="E198" s="4"/>
      <c r="F198" s="10"/>
      <c r="G198" s="4"/>
    </row>
    <row r="199" spans="1:7" ht="36" customHeight="1">
      <c r="A199" s="49"/>
      <c r="B199" s="33" t="s">
        <v>43</v>
      </c>
      <c r="C199" s="10"/>
      <c r="D199" s="4"/>
      <c r="E199" s="4"/>
      <c r="F199" s="10"/>
      <c r="G199" s="4">
        <v>45.45</v>
      </c>
    </row>
    <row r="200" spans="1:7" ht="30.75" customHeight="1">
      <c r="A200" s="48" t="s">
        <v>84</v>
      </c>
      <c r="B200" s="29" t="s">
        <v>19</v>
      </c>
      <c r="C200" s="10"/>
      <c r="D200" s="4">
        <v>0.0239</v>
      </c>
      <c r="E200" s="4"/>
      <c r="F200" s="10"/>
      <c r="G200" s="4"/>
    </row>
    <row r="201" spans="1:7" ht="30.75" customHeight="1">
      <c r="A201" s="50"/>
      <c r="B201" s="33" t="s">
        <v>43</v>
      </c>
      <c r="C201" s="10"/>
      <c r="D201" s="4"/>
      <c r="E201" s="4"/>
      <c r="F201" s="10"/>
      <c r="G201" s="4">
        <v>38.25</v>
      </c>
    </row>
    <row r="202" spans="1:7" ht="30.75" customHeight="1">
      <c r="A202" s="30" t="s">
        <v>85</v>
      </c>
      <c r="B202" s="3" t="s">
        <v>15</v>
      </c>
      <c r="C202" s="10"/>
      <c r="D202" s="10"/>
      <c r="E202" s="22">
        <v>2133.74</v>
      </c>
      <c r="F202" s="10"/>
      <c r="G202" s="4"/>
    </row>
    <row r="203" spans="1:7" ht="48">
      <c r="A203" s="9" t="s">
        <v>92</v>
      </c>
      <c r="B203" s="13"/>
      <c r="C203" s="10"/>
      <c r="D203" s="10"/>
      <c r="E203" s="10"/>
      <c r="F203" s="10"/>
      <c r="G203" s="10"/>
    </row>
    <row r="204" spans="1:7" ht="12.75">
      <c r="A204" s="26" t="s">
        <v>41</v>
      </c>
      <c r="B204" s="3"/>
      <c r="C204" s="10"/>
      <c r="D204" s="10"/>
      <c r="E204" s="40"/>
      <c r="F204" s="10"/>
      <c r="G204" s="10"/>
    </row>
    <row r="205" spans="1:7" ht="15.75">
      <c r="A205" s="39" t="s">
        <v>89</v>
      </c>
      <c r="B205" s="3" t="s">
        <v>18</v>
      </c>
      <c r="C205" s="10"/>
      <c r="D205" s="10"/>
      <c r="E205" s="40">
        <v>138.1</v>
      </c>
      <c r="F205" s="10"/>
      <c r="G205" s="10"/>
    </row>
    <row r="206" spans="1:7" ht="15.75">
      <c r="A206" s="39" t="s">
        <v>90</v>
      </c>
      <c r="B206" s="3" t="s">
        <v>18</v>
      </c>
      <c r="C206" s="10"/>
      <c r="D206" s="10"/>
      <c r="E206" s="42">
        <v>131.87</v>
      </c>
      <c r="F206" s="10"/>
      <c r="G206" s="10"/>
    </row>
    <row r="207" spans="1:7" ht="12.75">
      <c r="A207" s="23" t="s">
        <v>166</v>
      </c>
      <c r="B207" s="3"/>
      <c r="C207" s="10"/>
      <c r="D207" s="10"/>
      <c r="E207" s="42"/>
      <c r="F207" s="10"/>
      <c r="G207" s="10"/>
    </row>
    <row r="208" spans="1:7" ht="15.75">
      <c r="A208" s="39" t="s">
        <v>89</v>
      </c>
      <c r="B208" s="3" t="s">
        <v>91</v>
      </c>
      <c r="C208" s="10"/>
      <c r="D208" s="10"/>
      <c r="E208" s="40">
        <v>90.83</v>
      </c>
      <c r="F208" s="10"/>
      <c r="G208" s="10"/>
    </row>
    <row r="209" spans="1:7" ht="15.75">
      <c r="A209" s="16" t="s">
        <v>167</v>
      </c>
      <c r="B209" s="3" t="s">
        <v>18</v>
      </c>
      <c r="C209" s="10"/>
      <c r="D209" s="10"/>
      <c r="E209" s="40">
        <v>25.19</v>
      </c>
      <c r="F209" s="10"/>
      <c r="G209" s="10"/>
    </row>
    <row r="210" spans="1:7" ht="15.75">
      <c r="A210" s="16" t="s">
        <v>168</v>
      </c>
      <c r="B210" s="3" t="s">
        <v>18</v>
      </c>
      <c r="C210" s="10"/>
      <c r="D210" s="10"/>
      <c r="E210" s="40">
        <v>19.03</v>
      </c>
      <c r="F210" s="10"/>
      <c r="G210" s="10"/>
    </row>
    <row r="211" spans="1:7" ht="36">
      <c r="A211" s="9" t="s">
        <v>86</v>
      </c>
      <c r="B211" s="3" t="s">
        <v>87</v>
      </c>
      <c r="C211" s="10"/>
      <c r="D211" s="10"/>
      <c r="E211" s="40">
        <v>2.33</v>
      </c>
      <c r="F211" s="10"/>
      <c r="G211" s="10"/>
    </row>
    <row r="212" spans="1:7" ht="36">
      <c r="A212" s="9" t="s">
        <v>169</v>
      </c>
      <c r="B212" s="3" t="s">
        <v>87</v>
      </c>
      <c r="C212" s="10"/>
      <c r="D212" s="10"/>
      <c r="E212" s="40">
        <v>3.33</v>
      </c>
      <c r="F212" s="10"/>
      <c r="G212" s="10"/>
    </row>
  </sheetData>
  <sheetProtection/>
  <mergeCells count="63">
    <mergeCell ref="A69:A70"/>
    <mergeCell ref="A71:A72"/>
    <mergeCell ref="A74:A75"/>
    <mergeCell ref="A76:G76"/>
    <mergeCell ref="A77:A78"/>
    <mergeCell ref="A79:A80"/>
    <mergeCell ref="A81:A82"/>
    <mergeCell ref="A84:G84"/>
    <mergeCell ref="A85:A86"/>
    <mergeCell ref="A17:G17"/>
    <mergeCell ref="A66:G66"/>
    <mergeCell ref="A67:A68"/>
    <mergeCell ref="A57:G57"/>
    <mergeCell ref="A64:G64"/>
    <mergeCell ref="A65:G65"/>
    <mergeCell ref="E8:G8"/>
    <mergeCell ref="C9:D9"/>
    <mergeCell ref="E9:E10"/>
    <mergeCell ref="F9:G9"/>
    <mergeCell ref="A2:G2"/>
    <mergeCell ref="A7:A10"/>
    <mergeCell ref="B7:B10"/>
    <mergeCell ref="C7:G7"/>
    <mergeCell ref="C8:D8"/>
    <mergeCell ref="A96:G96"/>
    <mergeCell ref="A89:A90"/>
    <mergeCell ref="A88:G88"/>
    <mergeCell ref="A91:A92"/>
    <mergeCell ref="A93:A94"/>
    <mergeCell ref="A139:G139"/>
    <mergeCell ref="A140:G140"/>
    <mergeCell ref="A141:G141"/>
    <mergeCell ref="A142:A143"/>
    <mergeCell ref="A144:A145"/>
    <mergeCell ref="A146:A147"/>
    <mergeCell ref="A149:A150"/>
    <mergeCell ref="A151:G151"/>
    <mergeCell ref="A152:A153"/>
    <mergeCell ref="A154:A155"/>
    <mergeCell ref="A156:A157"/>
    <mergeCell ref="A159:G159"/>
    <mergeCell ref="A160:A161"/>
    <mergeCell ref="A171:G171"/>
    <mergeCell ref="A172:G172"/>
    <mergeCell ref="A173:G173"/>
    <mergeCell ref="A163:G163"/>
    <mergeCell ref="A164:A165"/>
    <mergeCell ref="A166:A167"/>
    <mergeCell ref="A168:A169"/>
    <mergeCell ref="A174:A175"/>
    <mergeCell ref="A176:A177"/>
    <mergeCell ref="A178:A179"/>
    <mergeCell ref="A181:A182"/>
    <mergeCell ref="A183:G183"/>
    <mergeCell ref="A184:A185"/>
    <mergeCell ref="A186:A187"/>
    <mergeCell ref="A188:A189"/>
    <mergeCell ref="A195:G195"/>
    <mergeCell ref="A196:A197"/>
    <mergeCell ref="A198:A199"/>
    <mergeCell ref="A200:A201"/>
    <mergeCell ref="A191:G191"/>
    <mergeCell ref="A192:A19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2019-01-25T06:58:40Z</cp:lastPrinted>
  <dcterms:created xsi:type="dcterms:W3CDTF">2006-12-27T01:33:55Z</dcterms:created>
  <dcterms:modified xsi:type="dcterms:W3CDTF">2019-01-28T03:56:55Z</dcterms:modified>
  <cp:category/>
  <cp:version/>
  <cp:contentType/>
  <cp:contentStatus/>
</cp:coreProperties>
</file>