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<sst xmlns="http://schemas.openxmlformats.org/spreadsheetml/2006/main" count="256" uniqueCount="213">
  <si>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</si>
  <si>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</si>
  <si>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</si>
  <si>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</si>
  <si>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</si>
  <si>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</si>
  <si>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</si>
  <si>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</si>
  <si>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</si>
  <si>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</si>
  <si>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</si>
  <si>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</si>
  <si>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</si>
  <si>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</si>
  <si>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</si>
  <si>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</si>
  <si>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</si>
  <si>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</si>
  <si>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</si>
  <si>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</si>
  <si>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</si>
  <si>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</si>
  <si>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</si>
  <si>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</si>
  <si>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</si>
  <si>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</si>
  <si>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</si>
  <si>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</si>
  <si>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</si>
  <si>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</si>
  <si>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</si>
  <si>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</si>
  <si>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</si>
  <si>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</si>
  <si>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</si>
  <si>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</si>
  <si>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</si>
  <si>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</si>
  <si>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</si>
  <si>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</si>
  <si>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</si>
  <si>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</si>
  <si>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</si>
  <si>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</si>
  <si>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</si>
  <si>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</si>
  <si>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</si>
  <si>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</si>
  <si>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</si>
  <si>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</si>
  <si>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</si>
  <si>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</si>
  <si>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</si>
  <si>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</si>
  <si>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</si>
  <si>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</si>
  <si>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</si>
  <si>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</si>
  <si>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</si>
  <si>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</si>
  <si>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</si>
  <si>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</si>
  <si>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</si>
  <si>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</si>
  <si>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</si>
  <si>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</si>
  <si>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</si>
  <si>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</si>
  <si>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</si>
  <si>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</si>
  <si>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</si>
  <si>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</si>
  <si>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</si>
  <si>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</si>
  <si>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</si>
  <si>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</si>
  <si>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</si>
  <si>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</si>
  <si>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</si>
  <si>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</si>
  <si>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</si>
  <si>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</si>
  <si>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</si>
  <si>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</si>
  <si>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</si>
  <si>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</si>
  <si>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</si>
  <si>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</si>
  <si>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</si>
  <si>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</si>
  <si>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</si>
  <si>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</si>
  <si>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</si>
  <si>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</si>
  <si>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</si>
  <si>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</si>
  <si>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</si>
  <si>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</si>
  <si>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</si>
  <si>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</si>
  <si>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</si>
  <si>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</si>
  <si>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</si>
  <si>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</si>
  <si>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</si>
  <si>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</si>
  <si>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</si>
  <si>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</si>
  <si>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</si>
  <si>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</si>
  <si>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</si>
  <si>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</si>
  <si>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</si>
  <si>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</si>
  <si>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</si>
  <si>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</si>
  <si>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</si>
  <si>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</si>
  <si>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</si>
  <si>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</si>
  <si>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</si>
  <si>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</si>
  <si>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</si>
  <si>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</si>
  <si>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</si>
  <si>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</si>
  <si>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</si>
  <si>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</si>
  <si>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</si>
  <si>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</si>
  <si>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</si>
  <si>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</si>
  <si>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</si>
  <si>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</si>
  <si>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</si>
  <si>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</si>
  <si>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</si>
  <si>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</si>
  <si>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</si>
  <si>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</si>
  <si>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</si>
  <si>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</si>
  <si>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</si>
  <si>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</si>
  <si>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</si>
  <si>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</si>
  <si>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</si>
  <si>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</si>
  <si>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</si>
  <si>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</si>
  <si>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</si>
  <si>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</si>
  <si>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</si>
  <si>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</si>
  <si>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</si>
  <si>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</si>
  <si>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</si>
  <si>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</si>
  <si>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</si>
  <si>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</si>
  <si>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</si>
  <si>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</si>
  <si>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</si>
  <si>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</si>
  <si>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</si>
  <si>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</si>
  <si>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</si>
  <si>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</si>
  <si>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</si>
  <si>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</si>
  <si>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</si>
  <si>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</si>
  <si>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</si>
  <si>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</si>
  <si>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</si>
  <si>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</si>
  <si>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</si>
  <si>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</si>
  <si>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</si>
  <si>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</si>
  <si>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</si>
  <si>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</si>
  <si>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</si>
  <si>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</si>
  <si>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</si>
  <si>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</si>
  <si>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</si>
  <si>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</si>
  <si>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</si>
  <si>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</si>
  <si>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</si>
  <si>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</si>
  <si>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</si>
  <si>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</si>
  <si>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</si>
  <si>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</si>
  <si>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</si>
  <si>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</si>
  <si>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</si>
  <si>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</si>
  <si>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</si>
  <si>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</si>
  <si>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</si>
  <si>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</si>
  <si>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</si>
  <si>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</si>
  <si>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</si>
  <si>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</si>
  <si>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</si>
  <si>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</si>
  <si>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</si>
  <si>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</si>
  <si>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Толбухина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</si>
</sst>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629.9</v>
      </c>
      <c r="D7" s="103">
        <v>0</v>
      </c>
      <c r="E7" s="103">
        <f>C7+D7</f>
        <v>629.9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68331.552</v>
      </c>
      <c r="I8" s="16">
        <f>E7*I7*12</f>
        <v>20257.584000000003</v>
      </c>
      <c r="J8" s="16">
        <f>E7*J7*12</f>
        <v>16780.536</v>
      </c>
      <c r="K8" s="16">
        <f>E7*K7*12</f>
        <v>0</v>
      </c>
      <c r="L8" s="16">
        <f>E7*L7*12</f>
        <v>3099.1079999999993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2418.816</v>
      </c>
      <c r="Q8" s="16">
        <f>E7*Q7*12</f>
        <v>25775.507999999998</v>
      </c>
      <c r="R8" s="104">
        <f>SUM(S8:T8)</f>
        <v>83449.152</v>
      </c>
      <c r="S8" s="16">
        <f>E7*S7*12</f>
        <v>41271.047999999995</v>
      </c>
      <c r="T8" s="16">
        <f>E7*T7*12</f>
        <v>42178.104</v>
      </c>
      <c r="U8" s="20">
        <f>E7*U7*12</f>
        <v>2721.1679999999997</v>
      </c>
      <c r="V8" s="17">
        <f>H8+R8+U8</f>
        <v>154501.872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