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<sst xmlns="http://schemas.openxmlformats.org/spreadsheetml/2006/main" count="256" uniqueCount="213">
  <si>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</si>
  <si>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</si>
  <si>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</si>
  <si>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</si>
  <si>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</si>
  <si>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</si>
  <si>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</si>
  <si>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</si>
  <si>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</si>
  <si>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</si>
  <si>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</si>
  <si>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</si>
  <si>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</si>
  <si>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</si>
  <si>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</si>
  <si>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</si>
  <si>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</si>
  <si>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</si>
  <si>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</si>
  <si>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</si>
  <si>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</si>
  <si>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</si>
  <si>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</si>
  <si>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</si>
  <si>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</si>
  <si>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</si>
  <si>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</si>
  <si>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</si>
  <si>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</si>
  <si>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</si>
  <si>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</si>
  <si>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</si>
  <si>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</si>
  <si>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</si>
  <si>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</si>
  <si>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</si>
  <si>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</si>
  <si>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</si>
  <si>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</si>
  <si>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</si>
  <si>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</si>
  <si>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</si>
  <si>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</si>
  <si>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</si>
  <si>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</si>
  <si>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</si>
  <si>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</si>
  <si>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</si>
  <si>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</si>
  <si>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</si>
  <si>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</si>
  <si>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</si>
  <si>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</si>
  <si>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</si>
  <si>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</si>
  <si>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</si>
  <si>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</si>
  <si>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</si>
  <si>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</si>
  <si>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</si>
  <si>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</si>
  <si>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</si>
  <si>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</si>
  <si>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</si>
  <si>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</si>
  <si>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</si>
  <si>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</si>
  <si>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</si>
  <si>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</si>
  <si>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</si>
  <si>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</si>
  <si>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</si>
  <si>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</si>
  <si>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</si>
  <si>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</si>
  <si>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</si>
  <si>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</si>
  <si>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</si>
  <si>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</si>
  <si>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</si>
  <si>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</si>
  <si>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</si>
  <si>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</si>
  <si>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</si>
  <si>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</si>
  <si>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</si>
  <si>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</si>
  <si>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</si>
  <si>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</si>
  <si>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</si>
  <si>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</si>
  <si>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</si>
  <si>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</si>
  <si>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</si>
  <si>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</si>
  <si>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</si>
  <si>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</si>
  <si>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</si>
  <si>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</si>
  <si>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</si>
  <si>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</si>
  <si>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</si>
  <si>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</si>
  <si>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</si>
  <si>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</si>
  <si>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</si>
  <si>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</si>
  <si>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</si>
  <si>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</si>
  <si>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</si>
  <si>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</si>
  <si>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</si>
  <si>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</si>
  <si>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</si>
  <si>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</si>
  <si>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</si>
  <si>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</si>
  <si>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</si>
  <si>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</si>
  <si>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</si>
  <si>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</si>
  <si>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</si>
  <si>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</si>
  <si>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</si>
  <si>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</si>
  <si>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</si>
  <si>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</si>
  <si>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</si>
  <si>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</si>
  <si>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</si>
  <si>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</si>
  <si>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</si>
  <si>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</si>
  <si>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</si>
  <si>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</si>
  <si>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</si>
  <si>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</si>
  <si>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</si>
  <si>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</si>
  <si>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</si>
  <si>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</si>
  <si>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</si>
  <si>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</si>
  <si>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</si>
  <si>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</si>
  <si>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</si>
  <si>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</si>
  <si>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</si>
  <si>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</si>
  <si>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</si>
  <si>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</si>
  <si>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</si>
  <si>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</si>
  <si>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</si>
  <si>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</si>
  <si>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</si>
  <si>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</si>
  <si>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</si>
  <si>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</si>
  <si>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</si>
  <si>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</si>
  <si>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</si>
  <si>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</si>
  <si>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</si>
  <si>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</si>
  <si>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</si>
  <si>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</si>
  <si>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</si>
  <si>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</si>
  <si>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</si>
  <si>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</si>
  <si>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</si>
  <si>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</si>
  <si>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</si>
  <si>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</si>
  <si>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</si>
  <si>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</si>
  <si>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</si>
  <si>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</si>
  <si>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</si>
  <si>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</si>
  <si>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</si>
  <si>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</si>
  <si>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</si>
  <si>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</si>
  <si>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</si>
  <si>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</si>
  <si>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</si>
  <si>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</si>
  <si>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</si>
  <si>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</si>
  <si>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</si>
  <si>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</si>
  <si>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</si>
  <si>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</si>
  <si>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</si>
  <si>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</si>
  <si>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</si>
  <si>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</si>
  <si>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</si>
  <si>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</si>
  <si>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</si>
  <si>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</si>
  <si>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</si>
  <si>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</si>
  <si>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</si>
  <si>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</si>
  <si>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</si>
  <si>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</si>
  <si>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</si>
  <si>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</si>
  <si>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</si>
  <si>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Шахтеров д 48/А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</si>
</sst>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1249</v>
      </c>
      <c r="D7" s="103">
        <v>0</v>
      </c>
      <c r="E7" s="103">
        <f>C7+D7</f>
        <v>1249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119978.94</v>
      </c>
      <c r="I9" s="111">
        <f>ROUND($E$7*I7*$A$7+$E$7*I8*$A$8,2)</f>
        <v>35596.5</v>
      </c>
      <c r="J9" s="111">
        <f>ROUND($E$7*J7*$A$7+$E$7*J8*$A$8,2)</f>
        <v>29451.42</v>
      </c>
      <c r="K9" s="111">
        <f>ROUND($E$7*K7*$A$7+$E$7*K8*$A$8,2)</f>
        <v>0</v>
      </c>
      <c r="L9" s="111">
        <f>ROUND($E$7*L7*$A$7+$E$7*L8*$A$8,2)</f>
        <v>5395.68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4271.58</v>
      </c>
      <c r="Q9" s="111">
        <f>ROUND($E$7*Q7*$A$7+$E$7*Q8*$A$8,2)</f>
        <v>45263.76</v>
      </c>
      <c r="R9" s="104">
        <f>S9+T9</f>
        <v>146657.58000000002</v>
      </c>
      <c r="S9" s="111">
        <f>ROUND($E$7*S7*$A$7+$E$7*S8*$A$8,2)</f>
        <v>72466.98</v>
      </c>
      <c r="T9" s="111">
        <f>ROUND($E$7*T7*$A$7+$E$7*T8*$A$8,2)</f>
        <v>74190.6</v>
      </c>
      <c r="U9" s="104">
        <f>ROUND($E$7*U7*$A$7+$E$7*U8*$A$8,2)</f>
        <v>4721.22</v>
      </c>
      <c r="V9" s="104">
        <f>H9+R9+U9</f>
        <v>271357.74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