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<sst xmlns="http://schemas.openxmlformats.org/spreadsheetml/2006/main" count="99" uniqueCount="89">
  <si>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</si>
  <si>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</si>
  <si>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</si>
  <si>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</si>
  <si>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</si>
  <si>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</si>
  <si>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</si>
  <si>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</si>
  <si>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</si>
  <si>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</si>
  <si>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</si>
  <si>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</si>
  <si>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</si>
  <si>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</si>
  <si>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</si>
  <si>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</si>
  <si>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</si>
  <si>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</si>
  <si>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</si>
  <si>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</si>
  <si>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</si>
  <si>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</si>
  <si>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</si>
  <si>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</si>
  <si>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</si>
  <si>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</si>
  <si>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</si>
  <si>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</si>
  <si>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</si>
  <si>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</si>
  <si>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</si>
  <si>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</si>
  <si>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</si>
  <si>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</si>
  <si>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</si>
  <si>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</si>
  <si>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</si>
  <si>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</si>
  <si>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</si>
  <si>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</si>
  <si>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</si>
  <si>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</si>
  <si>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</si>
  <si>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</si>
  <si>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</si>
  <si>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</si>
  <si>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</si>
  <si>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</si>
  <si>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</si>
  <si>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</si>
  <si>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</si>
  <si>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</si>
  <si>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</si>
  <si>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</si>
  <si>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</si>
  <si>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</si>
  <si>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</si>
  <si>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</si>
  <si>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</si>
  <si>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</si>
  <si>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</si>
  <si>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</si>
  <si>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</si>
  <si>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</si>
  <si>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</si>
  <si>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</si>
  <si>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</si>
  <si>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</si>
  <si>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</si>
  <si>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</si>
  <si>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</si>
  <si>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</si>
  <si>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</si>
  <si>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</si>
  <si>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</si>
  <si>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</si>
  <si>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</si>
  <si>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</si>
  <si>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</si>
  <si>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</si>
  <si>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</si>
  <si>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</si>
  <si>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</si>
  <si>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</si>
  <si>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</si>
  <si>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</si>
  <si>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</si>
  <si>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</si>
  <si>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Водопьянова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</si>
</sst>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83.1</v>
      </c>
      <c r="D7" s="68">
        <v>0</v>
      </c>
      <c r="E7" s="68">
        <f>C7+D7</f>
        <v>83.1</v>
      </c>
      <c r="F7" s="17">
        <v>1</v>
      </c>
      <c r="G7" s="69">
        <f>H7+R7+U7</f>
        <v>5.01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4.34</v>
      </c>
      <c r="S7" s="18">
        <v>3.71</v>
      </c>
      <c r="T7" s="18">
        <v>0.63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5.25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4.55</v>
      </c>
      <c r="S8" s="18">
        <v>3.89</v>
      </c>
      <c r="T8" s="18">
        <v>0.66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368.96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368.96</v>
      </c>
      <c r="R9" s="69">
        <f>S9+T9</f>
        <v>4432.55</v>
      </c>
      <c r="S9" s="75">
        <f>ROUND($E$7*S7*$A$7+$E$7*S8*$A$8,2)</f>
        <v>3789.36</v>
      </c>
      <c r="T9" s="75">
        <f>ROUND($E$7*T7*$A$7+$E$7*T8*$A$8,2)</f>
        <v>643.19</v>
      </c>
      <c r="U9" s="69">
        <f>ROUND($E$7*U7*$A$7+$E$7*U8*$A$8,2)</f>
        <v>314.12</v>
      </c>
      <c r="V9" s="69">
        <f>H9+R9+U9</f>
        <v>5115.63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