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<sst xmlns="http://schemas.openxmlformats.org/spreadsheetml/2006/main" count="256" uniqueCount="213">
  <si>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</si>
  <si>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</si>
  <si>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</si>
  <si>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</si>
  <si>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</si>
  <si>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</si>
  <si>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</si>
  <si>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</si>
  <si>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</si>
  <si>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</si>
  <si>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</si>
  <si>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</si>
  <si>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</si>
  <si>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</si>
  <si>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</si>
  <si>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</si>
  <si>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</si>
  <si>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</si>
  <si>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</si>
  <si>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</si>
  <si>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</si>
  <si>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</si>
  <si>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</si>
  <si>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</si>
  <si>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</si>
  <si>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Рязанская д 41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</si>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</sst>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6" fillId="0" borderId="19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4" fillId="0" borderId="19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0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19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4" width="15.125" style="1" customWidth="1"/>
    <col min="5" max="5" width="13.125" style="1" customWidth="1"/>
    <col min="6" max="6" width="14.25390625" style="1" customWidth="1"/>
    <col min="7" max="7" width="12.00390625" style="1" customWidth="1"/>
    <col min="8" max="8" width="17.00390625" style="1" customWidth="1"/>
    <col min="9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9"/>
      <c r="C4" s="41" t="s">
        <v>1</v>
      </c>
      <c r="D4" s="41" t="s">
        <v>2</v>
      </c>
      <c r="E4" s="41" t="s">
        <v>3</v>
      </c>
      <c r="F4" s="41" t="s">
        <v>4</v>
      </c>
      <c r="G4" s="41" t="s">
        <v>5</v>
      </c>
      <c r="H4" s="44" t="s">
        <v>6</v>
      </c>
      <c r="I4" s="54" t="s">
        <v>7</v>
      </c>
      <c r="J4" s="48" t="s">
        <v>8</v>
      </c>
      <c r="K4" s="48"/>
      <c r="L4" s="48"/>
      <c r="M4" s="48"/>
      <c r="N4" s="48"/>
      <c r="O4" s="48"/>
      <c r="P4" s="48"/>
      <c r="Q4" s="48"/>
      <c r="R4" s="48"/>
      <c r="S4" s="47" t="s">
        <v>9</v>
      </c>
      <c r="T4" s="48" t="s">
        <v>10</v>
      </c>
      <c r="U4" s="48"/>
      <c r="V4" s="44" t="s">
        <v>11</v>
      </c>
      <c r="W4" s="40" t="s">
        <v>12</v>
      </c>
    </row>
    <row r="5" spans="2:23" ht="20.25" customHeight="1">
      <c r="B5" s="50"/>
      <c r="C5" s="52"/>
      <c r="D5" s="52"/>
      <c r="E5" s="52"/>
      <c r="F5" s="52"/>
      <c r="G5" s="42"/>
      <c r="H5" s="45"/>
      <c r="I5" s="54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47"/>
      <c r="T5" s="15" t="s">
        <v>13</v>
      </c>
      <c r="U5" s="15"/>
      <c r="V5" s="45"/>
      <c r="W5" s="40"/>
    </row>
    <row r="6" spans="2:23" ht="141.75">
      <c r="B6" s="51"/>
      <c r="C6" s="53"/>
      <c r="D6" s="53"/>
      <c r="E6" s="53"/>
      <c r="F6" s="53"/>
      <c r="G6" s="43"/>
      <c r="H6" s="46"/>
      <c r="I6" s="54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47"/>
      <c r="T6" s="15" t="s">
        <v>23</v>
      </c>
      <c r="U6" s="15" t="s">
        <v>24</v>
      </c>
      <c r="V6" s="46"/>
      <c r="W6" s="40"/>
    </row>
    <row r="7" spans="1:23" ht="20.25">
      <c r="A7" s="111">
        <v>8</v>
      </c>
      <c r="B7" s="8"/>
      <c r="C7" s="24" t="s">
        <v>25</v>
      </c>
      <c r="D7" s="25">
        <v>2525</v>
      </c>
      <c r="E7" s="25">
        <v>0</v>
      </c>
      <c r="F7" s="25">
        <f>D7+E7</f>
        <v>2525</v>
      </c>
      <c r="G7" s="26">
        <v>5</v>
      </c>
      <c r="H7" s="13">
        <f>I7+S7+V7</f>
        <v>17.11</v>
      </c>
      <c r="I7" s="2">
        <f>SUM(J7:R7)</f>
        <v>7.57</v>
      </c>
      <c r="J7" s="27">
        <v>2.24</v>
      </c>
      <c r="K7" s="27">
        <v>1.86</v>
      </c>
      <c r="L7" s="27">
        <v>0</v>
      </c>
      <c r="M7" s="27">
        <v>0.34</v>
      </c>
      <c r="N7" s="27">
        <v>0</v>
      </c>
      <c r="O7" s="27">
        <v>0</v>
      </c>
      <c r="P7" s="27">
        <v>0</v>
      </c>
      <c r="Q7" s="27">
        <v>0.27</v>
      </c>
      <c r="R7" s="27">
        <v>2.86</v>
      </c>
      <c r="S7" s="2">
        <f>SUM(T7:U7)</f>
        <v>9.239999999999998</v>
      </c>
      <c r="T7" s="27">
        <v>4.56</v>
      </c>
      <c r="U7" s="27">
        <v>4.68</v>
      </c>
      <c r="V7" s="33">
        <v>0.3</v>
      </c>
      <c r="W7" s="13"/>
    </row>
    <row r="8" spans="1:23" s="14" customFormat="1" ht="20.25">
      <c r="A8" s="112">
        <v>4</v>
      </c>
      <c r="B8" s="20"/>
      <c r="C8" s="18"/>
      <c r="D8" s="19"/>
      <c r="E8" s="19"/>
      <c r="F8" s="19"/>
      <c r="G8" s="21"/>
      <c r="H8" s="22">
        <f>I8+S8+V8</f>
        <v>17.68</v>
      </c>
      <c r="I8" s="23">
        <f>SUM(J8:R8)</f>
        <v>7.82</v>
      </c>
      <c r="J8" s="27">
        <v>2.32</v>
      </c>
      <c r="K8" s="27">
        <v>1.92</v>
      </c>
      <c r="L8" s="27">
        <v>0</v>
      </c>
      <c r="M8" s="27">
        <v>0.35</v>
      </c>
      <c r="N8" s="27">
        <v>0</v>
      </c>
      <c r="O8" s="27">
        <v>0</v>
      </c>
      <c r="P8" s="27">
        <v>0</v>
      </c>
      <c r="Q8" s="27">
        <v>0.28</v>
      </c>
      <c r="R8" s="27">
        <v>2.95</v>
      </c>
      <c r="S8" s="2">
        <f>SUM(T8:U8)</f>
        <v>9.55</v>
      </c>
      <c r="T8" s="27">
        <v>4.72</v>
      </c>
      <c r="U8" s="27">
        <v>4.83</v>
      </c>
      <c r="V8" s="33">
        <v>0.31</v>
      </c>
      <c r="W8" s="20"/>
    </row>
    <row r="9" spans="1:23" ht="20.25">
      <c r="A9" s="111"/>
      <c r="B9" s="8"/>
      <c r="C9" s="7"/>
      <c r="D9" s="7"/>
      <c r="E9" s="7"/>
      <c r="F9" s="7"/>
      <c r="G9" s="7"/>
      <c r="H9" s="12"/>
      <c r="I9" s="113">
        <f>SUM(J9:R9)</f>
        <v>231896</v>
      </c>
      <c r="J9" s="114">
        <f>ROUND($F$7*J7*$A$7+$F$7*J8*$A$8,2)</f>
        <v>68680</v>
      </c>
      <c r="K9" s="114">
        <f>ROUND($F$7*K7*$A$7+$F$7*K8*$A$8,2)</f>
        <v>56964</v>
      </c>
      <c r="L9" s="114">
        <f>ROUND($F$7*L7*$A$7+$F$7*L8*$A$8,2)</f>
        <v>0</v>
      </c>
      <c r="M9" s="114">
        <f>ROUND($F$7*M7*$A$7+$F$7*M8*$A$8,2)</f>
        <v>10403</v>
      </c>
      <c r="N9" s="114">
        <f>ROUND($F$7*N7*$A$7+$F$7*N8*$A$8,2)</f>
        <v>0</v>
      </c>
      <c r="O9" s="114">
        <f>ROUND($F$7*O7*$A$7+$F$7*O8*$A$8,2)</f>
        <v>0</v>
      </c>
      <c r="P9" s="114">
        <f>ROUND($F$7*P7*$A$7+$F$7*P8*$A$8,2)</f>
        <v>0</v>
      </c>
      <c r="Q9" s="114">
        <f>ROUND($F$7*Q7*$A$7+$F$7*Q8*$A$8,2)</f>
        <v>8282</v>
      </c>
      <c r="R9" s="114">
        <f>ROUND($F$7*R7*$A$7+$F$7*R8*$A$8,2)</f>
        <v>87567</v>
      </c>
      <c r="S9" s="13">
        <f>T9+U9</f>
        <v>283103</v>
      </c>
      <c r="T9" s="114">
        <f>ROUND($F$7*T7*$A$7+$F$7*T8*$A$8,2)</f>
        <v>139784</v>
      </c>
      <c r="U9" s="114">
        <f>ROUND($F$7*U7*$A$7+$F$7*U8*$A$8,2)</f>
        <v>143319</v>
      </c>
      <c r="V9" s="13">
        <f>ROUND($F$7*V7*$A$7+$F$7*V8*$A$8,2)</f>
        <v>9191</v>
      </c>
      <c r="W9" s="13">
        <f>I9+S9+V9</f>
        <v>524190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66" t="s">
        <v>30</v>
      </c>
      <c r="B1" s="17"/>
      <c r="C1" s="17"/>
      <c r="D1" s="17"/>
    </row>
    <row r="2" spans="1:4" ht="12.75">
      <c r="A2" s="67" t="s">
        <v>31</v>
      </c>
      <c r="B2" s="17"/>
      <c r="C2" s="17"/>
      <c r="D2" s="17"/>
    </row>
    <row r="3" spans="1:4" ht="13.5">
      <c r="A3" s="68" t="s">
        <v>32</v>
      </c>
      <c r="B3" s="17"/>
      <c r="C3" s="17"/>
      <c r="D3" s="17"/>
    </row>
    <row r="4" spans="1:4" ht="12.75">
      <c r="A4" s="69" t="s">
        <v>33</v>
      </c>
      <c r="B4" s="70"/>
      <c r="C4" s="71" t="s">
        <v>34</v>
      </c>
      <c r="D4" s="72"/>
    </row>
    <row r="5" spans="1:4" ht="12.75">
      <c r="A5" s="73" t="s">
        <v>35</v>
      </c>
      <c r="B5" s="74"/>
      <c r="C5" s="74"/>
      <c r="D5" s="61"/>
    </row>
    <row r="6" spans="1:4" ht="12.75">
      <c r="A6" s="58" t="s">
        <v>36</v>
      </c>
      <c r="B6" s="59"/>
      <c r="C6" s="60" t="s">
        <v>37</v>
      </c>
      <c r="D6" s="62"/>
    </row>
    <row r="7" spans="1:4" ht="12.75">
      <c r="A7" s="58" t="s">
        <v>38</v>
      </c>
      <c r="B7" s="59"/>
      <c r="C7" s="63"/>
      <c r="D7" s="62"/>
    </row>
    <row r="8" spans="1:4" ht="12.75">
      <c r="A8" s="58" t="s">
        <v>39</v>
      </c>
      <c r="B8" s="59"/>
      <c r="C8" s="63"/>
      <c r="D8" s="62"/>
    </row>
    <row r="9" spans="1:4" ht="12.75">
      <c r="A9" s="58" t="s">
        <v>40</v>
      </c>
      <c r="B9" s="59"/>
      <c r="C9" s="63"/>
      <c r="D9" s="62"/>
    </row>
    <row r="10" spans="1:4" ht="12.75">
      <c r="A10" s="58" t="s">
        <v>41</v>
      </c>
      <c r="B10" s="59"/>
      <c r="C10" s="63"/>
      <c r="D10" s="62"/>
    </row>
    <row r="11" spans="1:4" ht="12.75">
      <c r="A11" s="58" t="s">
        <v>42</v>
      </c>
      <c r="B11" s="59"/>
      <c r="C11" s="60" t="s">
        <v>43</v>
      </c>
      <c r="D11" s="62"/>
    </row>
    <row r="12" spans="1:4" ht="12.75">
      <c r="A12" s="58" t="s">
        <v>44</v>
      </c>
      <c r="B12" s="59"/>
      <c r="C12" s="60" t="s">
        <v>45</v>
      </c>
      <c r="D12" s="62"/>
    </row>
    <row r="13" spans="1:4" ht="15">
      <c r="A13" s="75" t="s">
        <v>46</v>
      </c>
      <c r="B13" s="76"/>
      <c r="C13" s="76"/>
      <c r="D13" s="77"/>
    </row>
    <row r="14" spans="1:4" ht="12.75">
      <c r="A14" s="79" t="s">
        <v>47</v>
      </c>
      <c r="B14" s="80"/>
      <c r="C14" s="60" t="s">
        <v>48</v>
      </c>
      <c r="D14" s="78"/>
    </row>
    <row r="15" spans="1:4" ht="12.75">
      <c r="A15" s="58" t="s">
        <v>49</v>
      </c>
      <c r="B15" s="59"/>
      <c r="C15" s="60" t="s">
        <v>50</v>
      </c>
      <c r="D15" s="78"/>
    </row>
    <row r="16" spans="1:4" ht="12.75">
      <c r="A16" s="58" t="s">
        <v>51</v>
      </c>
      <c r="B16" s="59"/>
      <c r="C16" s="60" t="s">
        <v>52</v>
      </c>
      <c r="D16" s="78"/>
    </row>
    <row r="17" spans="1:4" ht="12.75">
      <c r="A17" s="58" t="s">
        <v>53</v>
      </c>
      <c r="B17" s="59"/>
      <c r="C17" s="60" t="s">
        <v>54</v>
      </c>
      <c r="D17" s="78"/>
    </row>
    <row r="18" spans="1:4" ht="12.75">
      <c r="A18" s="64" t="s">
        <v>15</v>
      </c>
      <c r="B18" s="65"/>
      <c r="C18" s="65"/>
      <c r="D18" s="61"/>
    </row>
    <row r="19" spans="1:4" ht="12.75">
      <c r="A19" s="58" t="s">
        <v>55</v>
      </c>
      <c r="B19" s="59"/>
      <c r="C19" s="60" t="s">
        <v>56</v>
      </c>
      <c r="D19" s="61"/>
    </row>
    <row r="20" spans="1:4" ht="12.75">
      <c r="A20" s="58" t="s">
        <v>57</v>
      </c>
      <c r="B20" s="59"/>
      <c r="C20" s="81" t="s">
        <v>58</v>
      </c>
      <c r="D20" s="62"/>
    </row>
    <row r="21" spans="1:4" ht="12.75">
      <c r="A21" s="58" t="s">
        <v>59</v>
      </c>
      <c r="B21" s="59"/>
      <c r="C21" s="60" t="s">
        <v>60</v>
      </c>
      <c r="D21" s="62"/>
    </row>
    <row r="22" spans="1:4" ht="12.75">
      <c r="A22" s="58"/>
      <c r="B22" s="59"/>
      <c r="C22" s="60" t="s">
        <v>61</v>
      </c>
      <c r="D22" s="61"/>
    </row>
    <row r="23" spans="1:4" ht="13.5">
      <c r="A23" s="82" t="s">
        <v>62</v>
      </c>
      <c r="B23" s="83"/>
      <c r="C23" s="84" t="s">
        <v>63</v>
      </c>
      <c r="D23" s="85"/>
    </row>
    <row r="24" spans="1:2" ht="12.75">
      <c r="A24" s="37"/>
      <c r="B24" s="37"/>
    </row>
    <row r="25" spans="1:4" ht="13.5">
      <c r="A25" s="86" t="s">
        <v>64</v>
      </c>
      <c r="B25" s="87"/>
      <c r="C25" s="87"/>
      <c r="D25" s="87"/>
    </row>
    <row r="26" spans="1:4" ht="12.75">
      <c r="A26" s="34" t="s">
        <v>65</v>
      </c>
      <c r="B26" s="88" t="s">
        <v>66</v>
      </c>
      <c r="C26" s="89"/>
      <c r="D26" s="34" t="s">
        <v>67</v>
      </c>
    </row>
    <row r="27" spans="1:4" ht="13.5">
      <c r="A27" s="35" t="s">
        <v>68</v>
      </c>
      <c r="B27" s="90"/>
      <c r="C27" s="91"/>
      <c r="D27" s="35"/>
    </row>
    <row r="28" spans="1:4" ht="13.5">
      <c r="A28" s="35">
        <v>1</v>
      </c>
      <c r="B28" s="92">
        <v>2</v>
      </c>
      <c r="C28" s="93"/>
      <c r="D28" s="28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29"/>
    </row>
    <row r="31" spans="1:4" ht="13.5">
      <c r="A31" s="30" t="s">
        <v>71</v>
      </c>
      <c r="B31" s="55" t="s">
        <v>72</v>
      </c>
      <c r="C31" s="57"/>
      <c r="D31" s="31" t="s">
        <v>73</v>
      </c>
    </row>
    <row r="32" spans="1:4" ht="26.25">
      <c r="A32" s="30" t="s">
        <v>74</v>
      </c>
      <c r="B32" s="55" t="s">
        <v>75</v>
      </c>
      <c r="C32" s="57"/>
      <c r="D32" s="31" t="s">
        <v>63</v>
      </c>
    </row>
    <row r="33" spans="1:4" ht="26.25">
      <c r="A33" s="30" t="s">
        <v>76</v>
      </c>
      <c r="B33" s="55" t="s">
        <v>77</v>
      </c>
      <c r="C33" s="57"/>
      <c r="D33" s="31" t="s">
        <v>63</v>
      </c>
    </row>
    <row r="34" spans="1:4" ht="26.25">
      <c r="A34" s="30" t="s">
        <v>78</v>
      </c>
      <c r="B34" s="55" t="s">
        <v>79</v>
      </c>
      <c r="C34" s="57"/>
      <c r="D34" s="31" t="s">
        <v>63</v>
      </c>
    </row>
    <row r="35" spans="1:4" ht="26.25">
      <c r="A35" s="30" t="s">
        <v>80</v>
      </c>
      <c r="B35" s="55" t="s">
        <v>81</v>
      </c>
      <c r="C35" s="57"/>
      <c r="D35" s="31" t="s">
        <v>63</v>
      </c>
    </row>
    <row r="36" spans="1:4" ht="39">
      <c r="A36" s="30" t="s">
        <v>82</v>
      </c>
      <c r="B36" s="55" t="s">
        <v>83</v>
      </c>
      <c r="C36" s="57"/>
      <c r="D36" s="31" t="s">
        <v>84</v>
      </c>
    </row>
    <row r="37" spans="1:4" ht="13.5">
      <c r="A37" s="97" t="s">
        <v>85</v>
      </c>
      <c r="B37" s="98"/>
      <c r="C37" s="98"/>
      <c r="D37" s="99"/>
    </row>
    <row r="38" spans="1:4" ht="13.5">
      <c r="A38" s="36" t="s">
        <v>86</v>
      </c>
      <c r="B38" s="55" t="s">
        <v>87</v>
      </c>
      <c r="C38" s="56"/>
      <c r="D38" s="31" t="s">
        <v>73</v>
      </c>
    </row>
    <row r="39" spans="1:4" ht="13.5">
      <c r="A39" s="36" t="s">
        <v>88</v>
      </c>
      <c r="B39" s="55" t="s">
        <v>89</v>
      </c>
      <c r="C39" s="56"/>
      <c r="D39" s="31" t="s">
        <v>73</v>
      </c>
    </row>
    <row r="40" spans="1:4" ht="26.25">
      <c r="A40" s="36" t="s">
        <v>90</v>
      </c>
      <c r="B40" s="55" t="s">
        <v>91</v>
      </c>
      <c r="C40" s="56"/>
      <c r="D40" s="31" t="s">
        <v>63</v>
      </c>
    </row>
    <row r="41" spans="1:4" ht="26.25">
      <c r="A41" s="36" t="s">
        <v>92</v>
      </c>
      <c r="B41" s="55" t="s">
        <v>93</v>
      </c>
      <c r="C41" s="56"/>
      <c r="D41" s="31" t="s">
        <v>63</v>
      </c>
    </row>
    <row r="42" spans="1:4" ht="13.5">
      <c r="A42" s="97" t="s">
        <v>94</v>
      </c>
      <c r="B42" s="98"/>
      <c r="C42" s="98"/>
      <c r="D42" s="99"/>
    </row>
    <row r="43" spans="1:4" ht="13.5">
      <c r="A43" s="36" t="s">
        <v>95</v>
      </c>
      <c r="B43" s="55" t="s">
        <v>96</v>
      </c>
      <c r="C43" s="56"/>
      <c r="D43" s="31" t="s">
        <v>73</v>
      </c>
    </row>
    <row r="44" spans="1:4" ht="39">
      <c r="A44" s="36" t="s">
        <v>97</v>
      </c>
      <c r="B44" s="55" t="s">
        <v>98</v>
      </c>
      <c r="C44" s="56"/>
      <c r="D44" s="31" t="s">
        <v>99</v>
      </c>
    </row>
    <row r="45" spans="1:4" ht="26.25">
      <c r="A45" s="36" t="s">
        <v>100</v>
      </c>
      <c r="B45" s="55" t="s">
        <v>101</v>
      </c>
      <c r="C45" s="56"/>
      <c r="D45" s="31" t="s">
        <v>63</v>
      </c>
    </row>
    <row r="46" spans="1:4" ht="26.25">
      <c r="A46" s="36" t="s">
        <v>102</v>
      </c>
      <c r="B46" s="55" t="s">
        <v>103</v>
      </c>
      <c r="C46" s="56"/>
      <c r="D46" s="31" t="s">
        <v>63</v>
      </c>
    </row>
    <row r="47" spans="1:4" ht="13.5">
      <c r="A47" s="97" t="s">
        <v>104</v>
      </c>
      <c r="B47" s="98"/>
      <c r="C47" s="98"/>
      <c r="D47" s="99"/>
    </row>
    <row r="48" spans="1:4" ht="26.25">
      <c r="A48" s="36" t="s">
        <v>105</v>
      </c>
      <c r="B48" s="55" t="s">
        <v>106</v>
      </c>
      <c r="C48" s="56"/>
      <c r="D48" s="31" t="s">
        <v>107</v>
      </c>
    </row>
    <row r="49" spans="1:4" ht="13.5">
      <c r="A49" s="36" t="s">
        <v>108</v>
      </c>
      <c r="B49" s="55" t="s">
        <v>109</v>
      </c>
      <c r="C49" s="56"/>
      <c r="D49" s="31" t="s">
        <v>110</v>
      </c>
    </row>
    <row r="50" spans="1:4" ht="26.25">
      <c r="A50" s="36" t="s">
        <v>111</v>
      </c>
      <c r="B50" s="55" t="s">
        <v>112</v>
      </c>
      <c r="C50" s="56"/>
      <c r="D50" s="31" t="s">
        <v>63</v>
      </c>
    </row>
    <row r="51" spans="1:4" ht="13.5">
      <c r="A51" s="36" t="s">
        <v>113</v>
      </c>
      <c r="B51" s="55" t="s">
        <v>114</v>
      </c>
      <c r="C51" s="56"/>
      <c r="D51" s="31" t="s">
        <v>115</v>
      </c>
    </row>
    <row r="52" spans="1:4" ht="13.5">
      <c r="A52" s="36" t="s">
        <v>116</v>
      </c>
      <c r="B52" s="55" t="s">
        <v>117</v>
      </c>
      <c r="C52" s="56"/>
      <c r="D52" s="31" t="s">
        <v>58</v>
      </c>
    </row>
    <row r="53" spans="1:4" ht="26.25">
      <c r="A53" s="36" t="s">
        <v>118</v>
      </c>
      <c r="B53" s="55" t="s">
        <v>119</v>
      </c>
      <c r="C53" s="56"/>
      <c r="D53" s="31" t="s">
        <v>63</v>
      </c>
    </row>
    <row r="54" spans="1:4" ht="13.5">
      <c r="A54" s="36" t="s">
        <v>120</v>
      </c>
      <c r="B54" s="55" t="s">
        <v>121</v>
      </c>
      <c r="C54" s="56"/>
      <c r="D54" s="31" t="s">
        <v>115</v>
      </c>
    </row>
    <row r="55" spans="1:4" ht="13.5">
      <c r="A55" s="97" t="s">
        <v>122</v>
      </c>
      <c r="B55" s="98"/>
      <c r="C55" s="98"/>
      <c r="D55" s="99"/>
    </row>
    <row r="56" spans="1:4" ht="26.25">
      <c r="A56" s="36" t="s">
        <v>123</v>
      </c>
      <c r="B56" s="55" t="s">
        <v>124</v>
      </c>
      <c r="C56" s="56"/>
      <c r="D56" s="31" t="s">
        <v>63</v>
      </c>
    </row>
    <row r="57" spans="1:4" ht="26.25">
      <c r="A57" s="36" t="s">
        <v>125</v>
      </c>
      <c r="B57" s="55" t="s">
        <v>126</v>
      </c>
      <c r="C57" s="56"/>
      <c r="D57" s="31" t="s">
        <v>63</v>
      </c>
    </row>
    <row r="58" spans="1:4" ht="26.25">
      <c r="A58" s="36" t="s">
        <v>127</v>
      </c>
      <c r="B58" s="55" t="s">
        <v>128</v>
      </c>
      <c r="C58" s="56"/>
      <c r="D58" s="31" t="s">
        <v>63</v>
      </c>
    </row>
    <row r="59" spans="1:4" ht="13.5">
      <c r="A59" s="36" t="s">
        <v>129</v>
      </c>
      <c r="B59" s="55" t="s">
        <v>130</v>
      </c>
      <c r="C59" s="56"/>
      <c r="D59" s="31" t="s">
        <v>115</v>
      </c>
    </row>
    <row r="60" spans="1:4" ht="13.5">
      <c r="A60" s="97" t="s">
        <v>131</v>
      </c>
      <c r="B60" s="98"/>
      <c r="C60" s="98"/>
      <c r="D60" s="99"/>
    </row>
    <row r="61" spans="1:4" ht="13.5">
      <c r="A61" s="36" t="s">
        <v>132</v>
      </c>
      <c r="B61" s="55" t="s">
        <v>133</v>
      </c>
      <c r="C61" s="56"/>
      <c r="D61" s="31" t="s">
        <v>73</v>
      </c>
    </row>
    <row r="62" spans="1:4" ht="26.25">
      <c r="A62" s="36" t="s">
        <v>134</v>
      </c>
      <c r="B62" s="55" t="s">
        <v>135</v>
      </c>
      <c r="C62" s="56"/>
      <c r="D62" s="31" t="s">
        <v>63</v>
      </c>
    </row>
    <row r="63" spans="1:4" ht="26.25">
      <c r="A63" s="36" t="s">
        <v>136</v>
      </c>
      <c r="B63" s="55" t="s">
        <v>137</v>
      </c>
      <c r="C63" s="56"/>
      <c r="D63" s="31" t="s">
        <v>63</v>
      </c>
    </row>
    <row r="64" spans="1:4" ht="26.25">
      <c r="A64" s="36" t="s">
        <v>138</v>
      </c>
      <c r="B64" s="55" t="s">
        <v>139</v>
      </c>
      <c r="C64" s="56"/>
      <c r="D64" s="31" t="s">
        <v>63</v>
      </c>
    </row>
    <row r="65" spans="1:4" ht="26.25">
      <c r="A65" s="36" t="s">
        <v>140</v>
      </c>
      <c r="B65" s="55" t="s">
        <v>141</v>
      </c>
      <c r="C65" s="56"/>
      <c r="D65" s="31" t="s">
        <v>63</v>
      </c>
    </row>
    <row r="66" spans="1:4" ht="13.5">
      <c r="A66" s="36" t="s">
        <v>142</v>
      </c>
      <c r="B66" s="55" t="s">
        <v>143</v>
      </c>
      <c r="C66" s="56"/>
      <c r="D66" s="31" t="s">
        <v>58</v>
      </c>
    </row>
    <row r="67" spans="1:4" ht="13.5">
      <c r="A67" s="97" t="s">
        <v>144</v>
      </c>
      <c r="B67" s="98"/>
      <c r="C67" s="98"/>
      <c r="D67" s="99"/>
    </row>
    <row r="68" spans="1:4" ht="13.5">
      <c r="A68" s="36" t="s">
        <v>145</v>
      </c>
      <c r="B68" s="55" t="s">
        <v>146</v>
      </c>
      <c r="C68" s="56"/>
      <c r="D68" s="31" t="s">
        <v>73</v>
      </c>
    </row>
    <row r="69" spans="1:4" ht="26.25">
      <c r="A69" s="36" t="s">
        <v>147</v>
      </c>
      <c r="B69" s="55" t="s">
        <v>148</v>
      </c>
      <c r="C69" s="56"/>
      <c r="D69" s="31" t="s">
        <v>63</v>
      </c>
    </row>
    <row r="70" spans="1:4" ht="26.25">
      <c r="A70" s="36" t="s">
        <v>149</v>
      </c>
      <c r="B70" s="55" t="s">
        <v>150</v>
      </c>
      <c r="C70" s="56"/>
      <c r="D70" s="31" t="s">
        <v>63</v>
      </c>
    </row>
    <row r="71" spans="1:4" ht="26.25">
      <c r="A71" s="36" t="s">
        <v>151</v>
      </c>
      <c r="B71" s="55" t="s">
        <v>152</v>
      </c>
      <c r="C71" s="56"/>
      <c r="D71" s="31" t="s">
        <v>63</v>
      </c>
    </row>
    <row r="72" spans="1:4" ht="26.25">
      <c r="A72" s="36" t="s">
        <v>153</v>
      </c>
      <c r="B72" s="55" t="s">
        <v>154</v>
      </c>
      <c r="C72" s="56"/>
      <c r="D72" s="31" t="s">
        <v>155</v>
      </c>
    </row>
    <row r="73" spans="1:4" ht="26.25">
      <c r="A73" s="36" t="s">
        <v>156</v>
      </c>
      <c r="B73" s="55" t="s">
        <v>157</v>
      </c>
      <c r="C73" s="56"/>
      <c r="D73" s="31" t="s">
        <v>63</v>
      </c>
    </row>
    <row r="74" spans="1:4" ht="26.25">
      <c r="A74" s="36" t="s">
        <v>158</v>
      </c>
      <c r="B74" s="55" t="s">
        <v>159</v>
      </c>
      <c r="C74" s="56"/>
      <c r="D74" s="31" t="s">
        <v>160</v>
      </c>
    </row>
    <row r="75" spans="1:4" ht="13.5">
      <c r="A75" s="97" t="s">
        <v>161</v>
      </c>
      <c r="B75" s="98"/>
      <c r="C75" s="98"/>
      <c r="D75" s="99"/>
    </row>
    <row r="76" spans="1:4" ht="13.5">
      <c r="A76" s="36" t="s">
        <v>162</v>
      </c>
      <c r="B76" s="55" t="s">
        <v>163</v>
      </c>
      <c r="C76" s="56"/>
      <c r="D76" s="31" t="s">
        <v>73</v>
      </c>
    </row>
    <row r="77" spans="1:4" ht="26.25">
      <c r="A77" s="36" t="s">
        <v>164</v>
      </c>
      <c r="B77" s="55" t="s">
        <v>165</v>
      </c>
      <c r="C77" s="56"/>
      <c r="D77" s="31" t="s">
        <v>63</v>
      </c>
    </row>
    <row r="78" spans="1:4" ht="26.25">
      <c r="A78" s="36" t="s">
        <v>166</v>
      </c>
      <c r="B78" s="55" t="s">
        <v>137</v>
      </c>
      <c r="C78" s="56"/>
      <c r="D78" s="31" t="s">
        <v>63</v>
      </c>
    </row>
    <row r="79" spans="1:4" ht="39">
      <c r="A79" s="36" t="s">
        <v>167</v>
      </c>
      <c r="B79" s="55" t="s">
        <v>168</v>
      </c>
      <c r="C79" s="56"/>
      <c r="D79" s="31" t="s">
        <v>169</v>
      </c>
    </row>
    <row r="80" spans="1:4" ht="39">
      <c r="A80" s="36" t="s">
        <v>170</v>
      </c>
      <c r="B80" s="55" t="s">
        <v>171</v>
      </c>
      <c r="C80" s="56"/>
      <c r="D80" s="31" t="s">
        <v>169</v>
      </c>
    </row>
    <row r="81" spans="1:4" ht="12.75">
      <c r="A81" s="100" t="s">
        <v>172</v>
      </c>
      <c r="B81" s="101" t="s">
        <v>173</v>
      </c>
      <c r="C81" s="102"/>
      <c r="D81" s="32" t="s">
        <v>174</v>
      </c>
    </row>
    <row r="82" spans="1:4" ht="26.25">
      <c r="A82" s="36"/>
      <c r="B82" s="103"/>
      <c r="C82" s="104"/>
      <c r="D82" s="31" t="s">
        <v>175</v>
      </c>
    </row>
    <row r="83" spans="1:4" ht="13.5">
      <c r="A83" s="97" t="s">
        <v>176</v>
      </c>
      <c r="B83" s="98"/>
      <c r="C83" s="98"/>
      <c r="D83" s="99"/>
    </row>
    <row r="84" spans="1:4" ht="13.5">
      <c r="A84" s="36" t="s">
        <v>177</v>
      </c>
      <c r="B84" s="55" t="s">
        <v>178</v>
      </c>
      <c r="C84" s="56"/>
      <c r="D84" s="31" t="s">
        <v>73</v>
      </c>
    </row>
    <row r="85" spans="1:4" ht="13.5">
      <c r="A85" s="97" t="s">
        <v>179</v>
      </c>
      <c r="B85" s="98"/>
      <c r="C85" s="98"/>
      <c r="D85" s="99"/>
    </row>
    <row r="86" spans="1:4" ht="13.5">
      <c r="A86" s="36" t="s">
        <v>180</v>
      </c>
      <c r="B86" s="55" t="s">
        <v>181</v>
      </c>
      <c r="C86" s="56"/>
      <c r="D86" s="31" t="s">
        <v>182</v>
      </c>
    </row>
    <row r="87" spans="1:4" ht="26.25">
      <c r="A87" s="36" t="s">
        <v>183</v>
      </c>
      <c r="B87" s="55" t="s">
        <v>184</v>
      </c>
      <c r="C87" s="56"/>
      <c r="D87" s="31" t="s">
        <v>185</v>
      </c>
    </row>
    <row r="88" spans="1:4" ht="64.5">
      <c r="A88" s="36" t="s">
        <v>186</v>
      </c>
      <c r="B88" s="55" t="s">
        <v>187</v>
      </c>
      <c r="C88" s="56"/>
      <c r="D88" s="31" t="s">
        <v>188</v>
      </c>
    </row>
    <row r="89" spans="1:4" ht="13.5">
      <c r="A89" s="36" t="s">
        <v>189</v>
      </c>
      <c r="B89" s="55" t="s">
        <v>190</v>
      </c>
      <c r="C89" s="56"/>
      <c r="D89" s="31" t="s">
        <v>110</v>
      </c>
    </row>
    <row r="90" spans="1:4" ht="13.5">
      <c r="A90" s="97" t="s">
        <v>191</v>
      </c>
      <c r="B90" s="98"/>
      <c r="C90" s="98"/>
      <c r="D90" s="99"/>
    </row>
    <row r="91" spans="1:4" ht="12.75">
      <c r="A91" s="100" t="s">
        <v>192</v>
      </c>
      <c r="B91" s="101" t="s">
        <v>193</v>
      </c>
      <c r="C91" s="102"/>
      <c r="D91" s="105" t="s">
        <v>115</v>
      </c>
    </row>
    <row r="92" spans="1:4" ht="13.5">
      <c r="A92" s="36"/>
      <c r="B92" s="107" t="s">
        <v>194</v>
      </c>
      <c r="C92" s="104"/>
      <c r="D92" s="106"/>
    </row>
    <row r="93" spans="1:4" ht="13.5">
      <c r="A93" s="36" t="s">
        <v>195</v>
      </c>
      <c r="B93" s="55" t="s">
        <v>196</v>
      </c>
      <c r="C93" s="56"/>
      <c r="D93" s="31" t="s">
        <v>115</v>
      </c>
    </row>
    <row r="94" spans="1:4" ht="13.5">
      <c r="A94" s="97" t="s">
        <v>197</v>
      </c>
      <c r="B94" s="98"/>
      <c r="C94" s="98"/>
      <c r="D94" s="99"/>
    </row>
    <row r="95" spans="1:4" ht="51.75">
      <c r="A95" s="36" t="s">
        <v>198</v>
      </c>
      <c r="B95" s="55" t="s">
        <v>199</v>
      </c>
      <c r="C95" s="56"/>
      <c r="D95" s="31" t="s">
        <v>200</v>
      </c>
    </row>
    <row r="96" spans="1:4" ht="26.25">
      <c r="A96" s="100" t="s">
        <v>201</v>
      </c>
      <c r="B96" s="101" t="s">
        <v>202</v>
      </c>
      <c r="C96" s="102"/>
      <c r="D96" s="38" t="s">
        <v>203</v>
      </c>
    </row>
    <row r="97" spans="1:4" ht="26.25">
      <c r="A97" s="36"/>
      <c r="B97" s="103"/>
      <c r="C97" s="104"/>
      <c r="D97" s="31" t="s">
        <v>185</v>
      </c>
    </row>
    <row r="98" spans="1:4" ht="38.25">
      <c r="A98" s="100" t="s">
        <v>204</v>
      </c>
      <c r="B98" s="110" t="s">
        <v>205</v>
      </c>
      <c r="C98" s="102"/>
      <c r="D98" s="32" t="s">
        <v>206</v>
      </c>
    </row>
    <row r="99" spans="1:4" ht="77.25">
      <c r="A99" s="36"/>
      <c r="B99" s="103"/>
      <c r="C99" s="104"/>
      <c r="D99" s="31" t="s">
        <v>207</v>
      </c>
    </row>
    <row r="100" spans="1:4" ht="26.25">
      <c r="A100" s="36" t="s">
        <v>208</v>
      </c>
      <c r="B100" s="108" t="s">
        <v>209</v>
      </c>
      <c r="C100" s="109"/>
      <c r="D100" s="39" t="s">
        <v>50</v>
      </c>
    </row>
    <row r="101" spans="1:4" ht="13.5">
      <c r="A101" s="36" t="s">
        <v>210</v>
      </c>
      <c r="B101" s="107" t="s">
        <v>211</v>
      </c>
      <c r="C101" s="104"/>
      <c r="D101" s="31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